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84" activeTab="1"/>
  </bookViews>
  <sheets>
    <sheet name="1. Форма бюджета" sheetId="5" r:id="rId1"/>
    <sheet name="2. Инструкции" sheetId="7" r:id="rId2"/>
    <sheet name="3. Пример бюджета" sheetId="6" r:id="rId3"/>
  </sheets>
  <definedNames>
    <definedName name="_xlnm.Print_Area" localSheetId="0">'1. Форма бюджета'!$A$1:$I$58</definedName>
    <definedName name="_xlnm.Print_Area" localSheetId="2">'3. Пример бюджета'!$A$1:$I$54</definedName>
  </definedNames>
  <calcPr calcId="152511"/>
</workbook>
</file>

<file path=xl/calcChain.xml><?xml version="1.0" encoding="utf-8"?>
<calcChain xmlns="http://schemas.openxmlformats.org/spreadsheetml/2006/main">
  <c r="H54" i="5" l="1"/>
  <c r="H48" i="5" l="1"/>
  <c r="H49" i="5"/>
  <c r="H33" i="5"/>
  <c r="H34" i="5"/>
  <c r="H48" i="6" l="1"/>
  <c r="H49" i="6" s="1"/>
  <c r="H45" i="6"/>
  <c r="H46" i="6" s="1"/>
  <c r="H44" i="6"/>
  <c r="H41" i="6"/>
  <c r="H40" i="6"/>
  <c r="H39" i="6"/>
  <c r="H36" i="6"/>
  <c r="H35" i="6"/>
  <c r="H34" i="6"/>
  <c r="H31" i="6"/>
  <c r="H30" i="6"/>
  <c r="H27" i="6"/>
  <c r="H26" i="6"/>
  <c r="H25" i="6"/>
  <c r="H28" i="6" s="1"/>
  <c r="H21" i="6"/>
  <c r="H20" i="6"/>
  <c r="H22" i="6" s="1"/>
  <c r="H16" i="6"/>
  <c r="H15" i="6"/>
  <c r="H17" i="6" s="1"/>
  <c r="H18" i="6" s="1"/>
  <c r="H37" i="6" l="1"/>
  <c r="H42" i="6"/>
  <c r="H32" i="6"/>
  <c r="H50" i="6"/>
  <c r="H51" i="6"/>
  <c r="D11" i="6" s="1"/>
  <c r="H52" i="5" l="1"/>
  <c r="H53" i="5" s="1"/>
  <c r="H47" i="5"/>
  <c r="H44" i="5"/>
  <c r="H43" i="5"/>
  <c r="H42" i="5"/>
  <c r="H39" i="5"/>
  <c r="H38" i="5"/>
  <c r="H37" i="5"/>
  <c r="H32" i="5"/>
  <c r="H29" i="5"/>
  <c r="H28" i="5"/>
  <c r="H27" i="5"/>
  <c r="H23" i="5"/>
  <c r="H22" i="5"/>
  <c r="H18" i="5"/>
  <c r="H17" i="5"/>
  <c r="H19" i="5" l="1"/>
  <c r="H20" i="5" s="1"/>
  <c r="H40" i="5"/>
  <c r="H35" i="5"/>
  <c r="H45" i="5"/>
  <c r="H50" i="5"/>
  <c r="H24" i="5"/>
  <c r="H30" i="5"/>
  <c r="H55" i="5" l="1"/>
  <c r="D13" i="5" s="1"/>
</calcChain>
</file>

<file path=xl/sharedStrings.xml><?xml version="1.0" encoding="utf-8"?>
<sst xmlns="http://schemas.openxmlformats.org/spreadsheetml/2006/main" count="195" uniqueCount="144">
  <si>
    <t>%</t>
  </si>
  <si>
    <t>II.</t>
  </si>
  <si>
    <t>III.</t>
  </si>
  <si>
    <t>I.</t>
  </si>
  <si>
    <t>Laptop Asus DX40 (SSD 1Tb, i3 8thGen, 8Gb RAM)</t>
  </si>
  <si>
    <t>Microsoft Windows 10 PRO</t>
  </si>
  <si>
    <t>Microsoft Office 16 PRO</t>
  </si>
  <si>
    <t>-</t>
  </si>
  <si>
    <t xml:space="preserve">Перед заполнением формы бюджета ознакомьтесь с инструкциями на странице № 2                                
</t>
  </si>
  <si>
    <t>Не меняйте, не удаляйте формулы, порядок строк в форме.</t>
  </si>
  <si>
    <t xml:space="preserve">                                                                            При необходимости введите новые строки бюджета и строки в соответствии с проектными мероприятиями.</t>
  </si>
  <si>
    <t>Смотрите заполненный шаблон бюджета на вкладке № 3.</t>
  </si>
  <si>
    <t xml:space="preserve">Руководитель проекта: </t>
  </si>
  <si>
    <t>Статьи и подстатьи бюджета</t>
  </si>
  <si>
    <t>Единица</t>
  </si>
  <si>
    <t>№ единиц</t>
  </si>
  <si>
    <t>Цена единицы</t>
  </si>
  <si>
    <t>Всего</t>
  </si>
  <si>
    <t>I. Зарплаты и гонорары для проектной команды</t>
  </si>
  <si>
    <t>месяц</t>
  </si>
  <si>
    <t>Налоги (24% клад работодателя)</t>
  </si>
  <si>
    <t xml:space="preserve">Подитог I </t>
  </si>
  <si>
    <t xml:space="preserve">II. Офис </t>
  </si>
  <si>
    <t>Подитог II</t>
  </si>
  <si>
    <t>III. Оборудование, аксессуары и оборудование для обслуживания</t>
  </si>
  <si>
    <t>Подитог III</t>
  </si>
  <si>
    <t>Подитог IV</t>
  </si>
  <si>
    <t>Подитог V</t>
  </si>
  <si>
    <t>Подитог VI</t>
  </si>
  <si>
    <t>Подитог VII</t>
  </si>
  <si>
    <t>Подитог VIII</t>
  </si>
  <si>
    <t>IV. Офисные принадлежности</t>
  </si>
  <si>
    <t>V. Телефон и Интернет</t>
  </si>
  <si>
    <t>VI. Транспортные затраты</t>
  </si>
  <si>
    <t>VII. Контрактные услуги</t>
  </si>
  <si>
    <t>VIII. Другие прямые расходы</t>
  </si>
  <si>
    <t>ОБЩАЯ СУММА</t>
  </si>
  <si>
    <t>Модель бюджета гранта</t>
  </si>
  <si>
    <t>Инструкции</t>
  </si>
  <si>
    <t>Заполните бюджет в соответствии с формой бюджета на вкладке 1. Другие формы / шаблоны бюджета</t>
  </si>
  <si>
    <t>Форма содержит формулы расчета. Пожалуйста, не удаляйте формулы. Если вы вводите новые строки, примените соответствующие формулы расчета, аналогичные приведенным в модели бюджета. Использование формул позволяет избежать ошибок расчета.</t>
  </si>
  <si>
    <t>Если применимо, включите / исключите строки бюджета в соответствии с деятельностью проекта. В то же время, пожалуйста, не меняйте общий формат бюджета (строки бюджета, столбцы, порядок строк бюджета).</t>
  </si>
  <si>
    <t>В процессе составления бюджета расходов имейте в виду, что проект будет освобожден от НДС, который составляет 20% от стоимости услуг и товаров, приобретаемых у юридических лиц. Освобождение от НДС не распространяется на заработную плату и закупку / заключение контрактов на услуги и товары от физических лиц.</t>
  </si>
  <si>
    <t>Разъяснения</t>
  </si>
  <si>
    <t>Статья бюджета</t>
  </si>
  <si>
    <t xml:space="preserve">Это общая категория расходов, например: зарплата, оборудование, офисные принадлежности, транспортные затраты и.д. </t>
  </si>
  <si>
    <t>Подстатья бюджета</t>
  </si>
  <si>
    <t>Это конкретная единица бюджета и относится к конкретной строке бюджета, например: Бюджетная статья Зарплата / подстатья: директор проекта, бухгалтер; Бюджетная статья Офис / подстатья: аренда офиса, расходы на обслуживание офиса; Бюджетная статья Оборудование / подстатья: ноутбук, программное обеспечение для ноутбуков, и.д.</t>
  </si>
  <si>
    <t>Зарплаты и гонорары</t>
  </si>
  <si>
    <t>Налоги (вклад работодателя)</t>
  </si>
  <si>
    <t>Аренда офиса</t>
  </si>
  <si>
    <t xml:space="preserve">Для расходов, связанных с арендой офиса, укажите % расходов, запрошенных у Ассоциации Promo-LEX.   </t>
  </si>
  <si>
    <t>Расходы на обслуживание офиса</t>
  </si>
  <si>
    <t xml:space="preserve">Включает такие расходы, как коммунальные услуги (электричество, вода, отопление и.д.) и услуги по содержанию офиса (уборка). Просьба указать % расходов, запрошенных у Ассоциации Promo-LEX. </t>
  </si>
  <si>
    <t>Оборудование</t>
  </si>
  <si>
    <t>Оборудование, необходимое для реализации проекта, например: ноутбук, видео камера, принтер и.д. Оборудование, включенное в бюджет, должно быть обоснованным и необходимым для внедрения проекта.</t>
  </si>
  <si>
    <t>Аксессуары для оборудования</t>
  </si>
  <si>
    <t>Включает такие предметы, как мышь, зарядное устройство для ноутбука, кабели оборудования, картриджи для принтеров и.д.</t>
  </si>
  <si>
    <t>Техническое обслуживание оборудования</t>
  </si>
  <si>
    <t>Текущий ремонт или профилактика оргтехники.</t>
  </si>
  <si>
    <t>Офисные принадлежности</t>
  </si>
  <si>
    <t>Расходные материалы - небольшие, унитарные и краткосрочные предметы, такие как ручки, бумага для принтера, дневники, папки, другие канцелярские принадлежности и  другое.</t>
  </si>
  <si>
    <t>Включает такие расходы, как: услуги телефонной связи, интернет-услуги, услуги GSM, расходы на почтовые расходы.</t>
  </si>
  <si>
    <t>Транспортные затраты</t>
  </si>
  <si>
    <t>Эта статья может включать в себя следующее: аренда автомобиля (используемого проектной командой для выполнения проекта), услуги такси (для членов проектной команды для выполнения проектной деятельности), топливо, возмещение транспортных расходов для участников проекта, авиабилеты для международных поездок, аренда транспортных средств (автобус) и т. д. Расходы на авиационный транспорт должны быть только в экономическом классе.</t>
  </si>
  <si>
    <t>Командировочные расходы</t>
  </si>
  <si>
    <t>Контрактные услуги</t>
  </si>
  <si>
    <t xml:space="preserve">Включает услуги, предоставляемые различными поставщиками (физическими или юридическими лицами), необходимыми для осуществления проектной деятельности, например, тренеры, услуги по переводу / синхронному переводу, проектные услуги, экспертные услуги, консультационные услуги, услуги аудита, и.д. </t>
  </si>
  <si>
    <t>Прямые проектные расходы</t>
  </si>
  <si>
    <t>Включает прямые расходы, связанные с деятельностью по проекту, такие как: аренда зала для семинара, услуги общественного питания для общественных мероприятий (кофе-брейки, обед, ужин), проживание участников мероприятий, публикации / печатные издания; и так далее.</t>
  </si>
  <si>
    <t>Банковские затраты</t>
  </si>
  <si>
    <t>Неразрешённые расходы (расходы, которые не могут быть включены в бюджет проекта):</t>
  </si>
  <si>
    <t>1. Кредиты физическим или юридическим лицам;</t>
  </si>
  <si>
    <t>2. Потери в результате колебаний валютного курса;</t>
  </si>
  <si>
    <t>3. Расходы связаные с запрещенной и незаконной деятельностью;</t>
  </si>
  <si>
    <t>4. Затраты, связанные с развлекательными мероприятиями, социальными мероприятиями, развлечениями и.д.;</t>
  </si>
  <si>
    <t>5. Пожертвования, подарки, призы для физических или юридических лиц;</t>
  </si>
  <si>
    <t>6. Компенсации и сборы для сотрудников, которые не соответствуют политике организации и не имеют отношения к работе организации;</t>
  </si>
  <si>
    <t>7. Алкогольные напитки;</t>
  </si>
  <si>
    <t>8. Долги,  штрафы, в том числе связанные с нарушением правовых норм (неуплата налогов, несоблюдение отчетности в налоговые органы и.д.);</t>
  </si>
  <si>
    <t>9. Расходы на рекламу для организации, затраты на продвижение организации;</t>
  </si>
  <si>
    <t>10. Товары и услуги для личного пользования работников;</t>
  </si>
  <si>
    <t>11. Проценты по заемным средствам, расходы по сбору средств, включая финансовые кампании;</t>
  </si>
  <si>
    <t>12. Затраты на амортизацию или использование оборудования или объектов, приобретенных за счет средств, предоставленных по гранту (текущих или предыдущих);</t>
  </si>
  <si>
    <t>13. Взносы в резервный фонд для непредвиденных расходов или аналогичные средства, за исключением случаев, предусмотренных в соглашении о предоставлении гранта;</t>
  </si>
  <si>
    <t>14. Превышение расходов по другим грантам / проектам;</t>
  </si>
  <si>
    <t>15. Использование средств для деятельности, не относящейся к гранту;</t>
  </si>
  <si>
    <t>16. Лобби в соответствии с циркуляром А-122 ОМБ;</t>
  </si>
  <si>
    <t>17. Предметы роскоши;</t>
  </si>
  <si>
    <t>18. Игровое оборудование;</t>
  </si>
  <si>
    <t>19. Табачные изделия;</t>
  </si>
  <si>
    <t>20. Любое оружие;</t>
  </si>
  <si>
    <t>21. Наркотические вещества;</t>
  </si>
  <si>
    <t>22. Лекарства (ограниченные);</t>
  </si>
  <si>
    <t>23. Военная техника;</t>
  </si>
  <si>
    <t>24. Сельскохозяйственное оборудование (ограниченное);</t>
  </si>
  <si>
    <t>25. Оборудование для внесения изменений погодных условий;</t>
  </si>
  <si>
    <t>26. Надзорное и шпионское оборудование;</t>
  </si>
  <si>
    <t>27. Товары и услуги для поддержки полиции или других правоохранительных органов;</t>
  </si>
  <si>
    <t>28. Пестициды (ограниченные);</t>
  </si>
  <si>
    <t>29. Удобрение (ограниченное);</t>
  </si>
  <si>
    <t>30. Токсичные вещества;</t>
  </si>
  <si>
    <t>31. Сексуальные услуги;</t>
  </si>
  <si>
    <t>32. Абортное оборудование и услуги;</t>
  </si>
  <si>
    <t>33. Автомобили (ограниченные);</t>
  </si>
  <si>
    <t>34. Используемое оборудование, принадлежащее Правительству США (ограниченное);</t>
  </si>
  <si>
    <r>
      <t xml:space="preserve">(а) Эта бюджетная строка должна включать только оклады и гонорары команды проекта. В состав команды проекта входят лица, ответственные за реализацию проекта и управление грантом в течение всего периода его реализации. Например, команда проекта может состоять из: менеджера проекта, координатора проекта, ассистента проекта, коммуникатора, бухгалтера, эксперта 1, эксперта 2, юриста 1, юриста 2 и т. Д. Пожалуйста, не путайте команду проекта с поставщиками, с которыми иногда заключаются контракты или для определенных услуг в рамках проекта. Например, эксперт / тренер, который проводит сессию как часть тренинга, не является частью команды проекта. Расходы на этого эксперта / тренера должны быть включены в строку бюджета - Услуги по контрактам.
(b) Для физических лиц, работающих по индивидуальному трудовому договору (CIM) или поставщику контактных услуг (CPS), укажите в расчете сумму заработной платы. В рамках этой бюджетной формы заработная плата в расчете включает чистую заработную плату + индивидуальные налоги работника (9% медицинского страхования, 12% подоходного налога).
(c) Для юридических лиц, которые включены в проектную группу (например, юристы, действующие по лицензии), укажите сборы в валовой стоимости. Юридические лица несут ответственность за уплату собственных налогов.
(d) В случае окладов для проектной группы, группа составляет один месяц. Один месяц = ​​8 часов в день / 168 часов в месяц для сотрудников, работающих полный рабочий день (участие 100%). Для каждого члена проектной группы укажите процент участия в проекте, для которого вы подаете заявку на финансирование. Если человек из проектной группы вовлечен в другие текущие проекты организации, он не может участвовать на 100% (8 часов в день) в предлагаемом проекте. Таким образом, укажите% участия человека в соответствии с его / ее обязанностями и временем, отведенным для реализации проекта. В столбце Стоимость за единицу будет указана чистая зарплата человека в месяц. В общей сумме вы получите продукт в количестве от единиц * Стоимость за единицу *% участия в проекте = Общая зарплата человека за весь проект.
(e) </t>
    </r>
    <r>
      <rPr>
        <b/>
        <sz val="10"/>
        <color rgb="FFFF0000"/>
        <rFont val="Cambria"/>
        <family val="1"/>
        <scheme val="major"/>
      </rPr>
      <t>Члены команды проекта не могут быть наняты на основании патента предпринимателя или авторского права.</t>
    </r>
  </si>
  <si>
    <t xml:space="preserve">Представляет обязательные налоги, которые работодатель платит за сотрудников (физических лиц), которые работают по индивидуальному трудовому договору или на контрактной основе / включает 24% социального фонда.  </t>
  </si>
  <si>
    <t>Телефон и Интернет</t>
  </si>
  <si>
    <t>35. Другие расходы, запрещенные в циркуляре А-122 OMB.</t>
  </si>
  <si>
    <t>Продолжительность проекта (месяцы):</t>
  </si>
  <si>
    <t>4 месяцев</t>
  </si>
  <si>
    <t>Координатор проекта, Чобану Елена, CIM, включая оплату труда сотрудника</t>
  </si>
  <si>
    <t>Бухгалтер проекта, Русу Ина, CIM, включая вознаграждение сотрудника</t>
  </si>
  <si>
    <t xml:space="preserve">Аренда офиса, договор аренды юридического лица </t>
  </si>
  <si>
    <t>Коммунальные услуги (электричество), Premier Energy</t>
  </si>
  <si>
    <t xml:space="preserve">шт. </t>
  </si>
  <si>
    <t>лицензия</t>
  </si>
  <si>
    <t xml:space="preserve">Канцелярские товары (бумага А4, ручки, папки) </t>
  </si>
  <si>
    <t>Kaртридж Canon iSensys 4000</t>
  </si>
  <si>
    <t>Офисная стационарная телефония (Moldtelecom)</t>
  </si>
  <si>
    <t>Мобильная телефония, команда проекта (Orange)</t>
  </si>
  <si>
    <t>Фиксированные интернет-услуги, офис (Starnet)</t>
  </si>
  <si>
    <t>Услуги по аренде транспорта (физическое лицо)</t>
  </si>
  <si>
    <t>Компенсация транспорта, участники встречи (20 человек)</t>
  </si>
  <si>
    <t>Топливо (Бензин А95)</t>
  </si>
  <si>
    <t>литры</t>
  </si>
  <si>
    <t>Создание видеоролика для кампании «Активная молодежь», WHO SRL, юридическое лицо CPS</t>
  </si>
  <si>
    <t xml:space="preserve">Услуги по организации и модерации творческих встреч, Ионут Лаура, CPS физическое лицо, включая все налоги </t>
  </si>
  <si>
    <t>ролик</t>
  </si>
  <si>
    <t xml:space="preserve">заседание </t>
  </si>
  <si>
    <t xml:space="preserve">Аренда конференц зала + общественное питание, Lido SRL, юридическое лицо CPS </t>
  </si>
  <si>
    <t xml:space="preserve">услуги </t>
  </si>
  <si>
    <t xml:space="preserve">Чобану Елена </t>
  </si>
  <si>
    <t>Вовлечение молодежи через инновации</t>
  </si>
  <si>
    <t>Общественное Объединение «Ассоциация молодых политиков Молдовы»</t>
  </si>
  <si>
    <t>Эта подстатья включает командировочные расходы (проживание, питание и местный транспорт). Командировочные расходы рассчитываются за день. Размер суточных пособий не должен превышать пределов, установленных для этой категории расходов в стране, где реализуется проект. https://www.legis.md/cautare/getResults?doc_id=117551&amp;lang=ro</t>
  </si>
  <si>
    <t>Включает комиссионные затраты связанные с транзакциями в рамках проекта. В среднем, банковские сборы составляют ~ 0.7% от общего бюджета.</t>
  </si>
  <si>
    <t>Бюджет проекта (USD):</t>
  </si>
  <si>
    <r>
      <t xml:space="preserve">IX. Банковские затраты </t>
    </r>
    <r>
      <rPr>
        <sz val="10"/>
        <color theme="1"/>
        <rFont val="Calibri"/>
        <family val="2"/>
        <charset val="204"/>
      </rPr>
      <t>~</t>
    </r>
    <r>
      <rPr>
        <sz val="10"/>
        <color theme="1"/>
        <rFont val="Cambria"/>
        <family val="1"/>
        <charset val="204"/>
      </rPr>
      <t xml:space="preserve"> 0.7 %</t>
    </r>
  </si>
  <si>
    <t>Название организации:</t>
  </si>
  <si>
    <t>Название проекта:</t>
  </si>
  <si>
    <t>Бюджет должен отражать деятельность по проекту, и включенные в него расходы должны быть актуальными, реалистичными и основанными на рыночных ценах.</t>
  </si>
  <si>
    <t>Описание строк бюджета и того, как рассчитываются затраты, должно быть достаточно подробным. Количество единиц и их стоимость должны быть указаны для каждой статьи бюджета. Общие суммы не принимаются. Например: аренда помещения для семинаров, вместимость 30 человек * 5 часов * 30 USD в час; Услуги по размещению, 25 человек * 2 ночи * 50 USD за ночь; Топливо, 100 литров * 0.8 USD за литр.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</si>
</sst>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0"/>
      <color theme="1"/>
      <name val="Cambria"/>
      <family val="1"/>
      <scheme val="major"/>
    </font>
    <font>
      <sz val="10"/>
      <color theme="1"/>
      <name val="Cambria"/>
      <family val="1"/>
      <charset val="204"/>
      <scheme val="major"/>
    </font>
    <font>
      <b/>
      <sz val="10"/>
      <color theme="1"/>
      <name val="Cambria"/>
      <family val="1"/>
      <charset val="204"/>
      <scheme val="major"/>
    </font>
    <font>
      <sz val="10"/>
      <color theme="1"/>
      <name val="Cambria"/>
      <family val="1"/>
      <scheme val="major"/>
    </font>
    <font>
      <sz val="10"/>
      <color theme="1"/>
      <name val="Calibri"/>
      <family val="2"/>
      <charset val="204"/>
    </font>
    <font>
      <sz val="10"/>
      <color theme="1"/>
      <name val="Cambria"/>
      <family val="1"/>
      <charset val="204"/>
    </font>
    <font>
      <b/>
      <sz val="10"/>
      <color rgb="FFFF0000"/>
      <name val="Cambria"/>
      <family val="1"/>
      <scheme val="major"/>
    </font>
    <font>
      <sz val="10"/>
      <color rgb="FFFF0000"/>
      <name val="Cambria"/>
      <family val="1"/>
      <scheme val="major"/>
    </font>
    <font>
      <i/>
      <sz val="10"/>
      <name val="Cambria"/>
      <family val="1"/>
      <scheme val="major"/>
    </font>
    <font>
      <i/>
      <sz val="10"/>
      <color rgb="FFFF0000"/>
      <name val="Cambria"/>
      <family val="1"/>
      <scheme val="major"/>
    </font>
    <font>
      <sz val="10"/>
      <name val="Cambria"/>
      <family val="1"/>
      <scheme val="major"/>
    </font>
    <font>
      <sz val="10"/>
      <color rgb="FF000000"/>
      <name val="Cambria"/>
      <family val="1"/>
      <scheme val="major"/>
    </font>
  </fonts>
  <fills count="4">
    <fill>
      <patternFill patternType="none"/>
    </fill>
    <fill>
      <patternFill patternType="gray125"/>
    </fill>
    <fill>
      <patternFill patternType="solid">
        <fgColor theme="5" tint="0.79998168889431442"/>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2" fillId="0" borderId="0" xfId="0" applyFont="1" applyAlignment="1">
      <alignment vertical="center" wrapText="1"/>
    </xf>
    <xf numFmtId="164" fontId="2" fillId="0" borderId="0" xfId="0" applyNumberFormat="1" applyFont="1" applyAlignment="1">
      <alignment vertical="center" wrapText="1"/>
    </xf>
    <xf numFmtId="3" fontId="2" fillId="0" borderId="0" xfId="0" applyNumberFormat="1" applyFont="1" applyAlignment="1">
      <alignment horizontal="center" vertical="center" wrapText="1"/>
    </xf>
    <xf numFmtId="0" fontId="2" fillId="0" borderId="0" xfId="0" applyFont="1" applyAlignment="1">
      <alignment vertical="center"/>
    </xf>
    <xf numFmtId="0" fontId="2" fillId="0" borderId="4" xfId="0" applyFont="1" applyBorder="1" applyAlignment="1" applyProtection="1">
      <alignment horizontal="center" vertical="top" wrapText="1"/>
    </xf>
    <xf numFmtId="0" fontId="4"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9" fontId="2" fillId="0" borderId="0" xfId="0" applyNumberFormat="1" applyFont="1" applyBorder="1" applyAlignment="1" applyProtection="1">
      <alignment horizontal="center" vertical="center" wrapText="1"/>
      <protection locked="0"/>
    </xf>
    <xf numFmtId="3" fontId="2" fillId="0" borderId="5" xfId="0" applyNumberFormat="1" applyFont="1" applyBorder="1" applyAlignment="1">
      <alignment horizontal="center" vertical="center" wrapText="1"/>
    </xf>
    <xf numFmtId="0" fontId="2" fillId="0" borderId="4" xfId="0" quotePrefix="1" applyFont="1" applyBorder="1" applyAlignment="1" applyProtection="1">
      <alignment horizontal="center" vertical="top" wrapText="1"/>
    </xf>
    <xf numFmtId="3" fontId="4" fillId="0" borderId="5" xfId="0" applyNumberFormat="1" applyFont="1" applyBorder="1" applyAlignment="1">
      <alignment horizontal="center" vertical="center" wrapText="1"/>
    </xf>
    <xf numFmtId="3" fontId="3" fillId="0" borderId="5" xfId="0" applyNumberFormat="1" applyFont="1" applyBorder="1" applyAlignment="1" applyProtection="1">
      <alignment horizontal="center" vertical="center" wrapText="1"/>
    </xf>
    <xf numFmtId="1" fontId="2" fillId="0" borderId="5" xfId="0" applyNumberFormat="1" applyFont="1" applyBorder="1" applyAlignment="1">
      <alignment horizontal="center" vertical="center" wrapText="1"/>
    </xf>
    <xf numFmtId="0" fontId="3" fillId="2" borderId="3" xfId="0" applyFont="1" applyFill="1" applyBorder="1" applyAlignment="1" applyProtection="1">
      <alignment horizontal="center" vertical="center" wrapText="1"/>
    </xf>
    <xf numFmtId="164" fontId="3" fillId="2" borderId="3" xfId="0" applyNumberFormat="1" applyFont="1" applyFill="1" applyBorder="1" applyAlignment="1" applyProtection="1">
      <alignment horizontal="center" vertical="center" wrapText="1"/>
    </xf>
    <xf numFmtId="3" fontId="3" fillId="2" borderId="3" xfId="0" applyNumberFormat="1" applyFont="1" applyFill="1" applyBorder="1" applyAlignment="1" applyProtection="1">
      <alignment horizontal="center" vertical="center" wrapText="1"/>
    </xf>
    <xf numFmtId="3" fontId="3" fillId="2" borderId="11" xfId="0" applyNumberFormat="1" applyFont="1" applyFill="1" applyBorder="1" applyAlignment="1" applyProtection="1">
      <alignment horizontal="center" vertical="center" wrapText="1"/>
    </xf>
    <xf numFmtId="3" fontId="1" fillId="3" borderId="5" xfId="0" applyNumberFormat="1" applyFont="1" applyFill="1" applyBorder="1" applyAlignment="1" applyProtection="1">
      <alignment horizontal="center" vertical="center" wrapText="1"/>
    </xf>
    <xf numFmtId="9" fontId="4" fillId="0" borderId="0" xfId="0" applyNumberFormat="1" applyFont="1" applyBorder="1" applyAlignment="1" applyProtection="1">
      <alignment horizontal="center" vertical="center" wrapText="1"/>
    </xf>
    <xf numFmtId="0" fontId="8" fillId="0" borderId="0" xfId="0" applyFont="1" applyFill="1" applyAlignment="1">
      <alignment horizontal="right" vertical="center" wrapText="1"/>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xf>
    <xf numFmtId="3" fontId="3" fillId="2" borderId="2" xfId="0" applyNumberFormat="1" applyFont="1" applyFill="1" applyBorder="1" applyAlignment="1" applyProtection="1">
      <alignment horizontal="center" vertical="center" wrapText="1"/>
    </xf>
    <xf numFmtId="0" fontId="10" fillId="0" borderId="0" xfId="0" applyFont="1" applyFill="1" applyAlignment="1">
      <alignment vertical="center" wrapText="1"/>
    </xf>
    <xf numFmtId="0" fontId="10" fillId="0" borderId="0" xfId="0" applyFont="1" applyFill="1" applyAlignment="1">
      <alignment vertical="center"/>
    </xf>
    <xf numFmtId="0" fontId="1" fillId="0" borderId="1"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164" fontId="4" fillId="0" borderId="0" xfId="0" applyNumberFormat="1" applyFont="1" applyAlignment="1">
      <alignment vertical="center" wrapText="1"/>
    </xf>
    <xf numFmtId="3" fontId="4" fillId="0" borderId="0" xfId="0" applyNumberFormat="1" applyFont="1" applyAlignment="1">
      <alignment vertical="center" wrapText="1"/>
    </xf>
    <xf numFmtId="0" fontId="12" fillId="0" borderId="0" xfId="0" applyFont="1" applyAlignment="1">
      <alignment horizontal="left" vertical="center"/>
    </xf>
    <xf numFmtId="0" fontId="4" fillId="0" borderId="0" xfId="0" applyFont="1" applyAlignment="1">
      <alignment horizontal="left" vertical="center"/>
    </xf>
    <xf numFmtId="0" fontId="10" fillId="0" borderId="0" xfId="0" applyFont="1" applyFill="1" applyAlignment="1">
      <alignment horizontal="right" vertical="center"/>
    </xf>
    <xf numFmtId="0" fontId="10" fillId="0" borderId="0" xfId="0" applyFont="1" applyFill="1" applyAlignment="1">
      <alignment horizontal="right" vertical="center" wrapText="1"/>
    </xf>
    <xf numFmtId="0" fontId="7" fillId="0" borderId="0" xfId="0" applyFont="1" applyFill="1" applyAlignment="1">
      <alignment horizontal="right" vertical="center" wrapText="1"/>
    </xf>
    <xf numFmtId="0" fontId="3" fillId="3" borderId="4"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2" fillId="0" borderId="0" xfId="0" applyFont="1" applyBorder="1" applyAlignment="1" applyProtection="1">
      <alignment horizontal="center" vertical="center" wrapText="1"/>
      <protection locked="0"/>
    </xf>
    <xf numFmtId="0" fontId="3" fillId="0" borderId="4"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2" borderId="9" xfId="0" applyFont="1" applyFill="1" applyBorder="1" applyAlignment="1" applyProtection="1">
      <alignment horizontal="right" vertical="center" wrapText="1"/>
    </xf>
    <xf numFmtId="0" fontId="3" fillId="2" borderId="10" xfId="0" applyFont="1" applyFill="1" applyBorder="1" applyAlignment="1" applyProtection="1">
      <alignment horizontal="right" vertical="center" wrapText="1"/>
    </xf>
    <xf numFmtId="3" fontId="2" fillId="0" borderId="0" xfId="0" applyNumberFormat="1"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left" vertical="center" wrapText="1"/>
    </xf>
    <xf numFmtId="0" fontId="3" fillId="2" borderId="2" xfId="0" applyFont="1" applyFill="1" applyBorder="1" applyAlignment="1" applyProtection="1">
      <alignment horizontal="left" vertical="center"/>
    </xf>
    <xf numFmtId="0" fontId="3" fillId="2" borderId="9"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1" fillId="0" borderId="2" xfId="0" applyFont="1" applyBorder="1" applyAlignment="1">
      <alignment horizontal="left" vertical="center"/>
    </xf>
    <xf numFmtId="0" fontId="2" fillId="2" borderId="2" xfId="0" applyFont="1" applyFill="1" applyBorder="1" applyAlignment="1">
      <alignment horizontal="left" vertical="center" wrapText="1"/>
    </xf>
    <xf numFmtId="0" fontId="1" fillId="0" borderId="2" xfId="0" applyFont="1" applyBorder="1" applyAlignment="1" applyProtection="1">
      <alignment horizontal="left" vertical="center" wrapText="1"/>
    </xf>
    <xf numFmtId="0" fontId="1" fillId="0" borderId="2" xfId="0" applyFont="1" applyFill="1" applyBorder="1" applyAlignment="1" applyProtection="1">
      <alignment horizontal="left" vertical="center" wrapText="1"/>
    </xf>
    <xf numFmtId="3" fontId="2" fillId="2" borderId="2" xfId="0" applyNumberFormat="1" applyFont="1" applyFill="1" applyBorder="1" applyAlignment="1">
      <alignment horizontal="left" vertical="center" wrapText="1"/>
    </xf>
    <xf numFmtId="0" fontId="3" fillId="2" borderId="3" xfId="0" applyFont="1" applyFill="1" applyBorder="1" applyAlignment="1" applyProtection="1">
      <alignment horizontal="left" vertical="center"/>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 xfId="0" applyFont="1" applyFill="1" applyBorder="1" applyAlignment="1">
      <alignment horizontal="left" vertical="center" wrapText="1"/>
    </xf>
    <xf numFmtId="0" fontId="12"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1" fillId="3" borderId="0" xfId="0" applyFont="1" applyFill="1" applyAlignment="1">
      <alignment horizontal="center" vertical="center"/>
    </xf>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vertical="center" wrapText="1"/>
    </xf>
    <xf numFmtId="164" fontId="1" fillId="3" borderId="0" xfId="0" applyNumberFormat="1" applyFont="1" applyFill="1" applyAlignment="1">
      <alignment vertical="center" wrapText="1"/>
    </xf>
    <xf numFmtId="3" fontId="1" fillId="3" borderId="0" xfId="0" applyNumberFormat="1" applyFont="1" applyFill="1" applyAlignment="1">
      <alignment vertical="center" wrapText="1"/>
    </xf>
    <xf numFmtId="0" fontId="4" fillId="3" borderId="0" xfId="0" applyFont="1" applyFill="1" applyAlignment="1">
      <alignment vertical="center" wrapText="1"/>
    </xf>
    <xf numFmtId="0" fontId="11" fillId="0" borderId="0" xfId="0" applyFont="1" applyFill="1" applyAlignment="1">
      <alignment horizontal="left" vertical="center" wrapText="1"/>
    </xf>
    <xf numFmtId="0" fontId="9" fillId="0" borderId="0" xfId="0" applyFont="1" applyFill="1" applyAlignment="1">
      <alignment horizontal="left" vertical="center" wrapText="1"/>
    </xf>
  </cellXfs>
  <cellStyles count="1">
    <cellStyle name="Normal" xfId="0" builtinId="0"/>
  </cellStyles>
  <dxfs count="0"/>
  <tableStyles count="0" defaultTableStyle="TableStyleMedium2" defaultPivotStyle="PivotStyleMedium9"/>
  <colors>
    <mruColors>
      <color rgb="FFCCFFCC"/>
      <color rgb="FFCCFFFF"/>
      <color rgb="FF66FFFF"/>
      <color rgb="FFFF3300"/>
      <color rgb="FFCCCCFF"/>
      <color rgb="FF99CCFF"/>
      <color rgb="FFCC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xdr:rowOff>
    </xdr:from>
    <xdr:to>
      <xdr:col>2</xdr:col>
      <xdr:colOff>1280160</xdr:colOff>
      <xdr:row>2</xdr:row>
      <xdr:rowOff>327660</xdr:rowOff>
    </xdr:to>
    <xdr:pic>
      <xdr:nvPicPr>
        <xdr:cNvPr id="3" name="Picture 2" descr="C:\Users\Manolga\Downloads\Logo PROMOLEX rusa.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5260"/>
          <a:ext cx="1280160" cy="4876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5"/>
  <sheetViews>
    <sheetView zoomScaleNormal="100" zoomScaleSheetLayoutView="100" workbookViewId="0">
      <selection activeCell="M12" sqref="M12"/>
    </sheetView>
  </sheetViews>
  <sheetFormatPr defaultColWidth="9.109375" defaultRowHeight="13.2" x14ac:dyDescent="0.3"/>
  <cols>
    <col min="1" max="1" width="2.109375" style="1" customWidth="1"/>
    <col min="2" max="2" width="2.88671875" style="1" customWidth="1"/>
    <col min="3" max="3" width="47.5546875" style="1" customWidth="1"/>
    <col min="4" max="6" width="11.6640625" style="1" customWidth="1"/>
    <col min="7" max="7" width="11.6640625" style="2" customWidth="1"/>
    <col min="8" max="8" width="13.77734375" style="3" customWidth="1"/>
    <col min="9" max="9" width="2.33203125" style="1" customWidth="1"/>
    <col min="10" max="16384" width="9.109375" style="1"/>
  </cols>
  <sheetData>
    <row r="2" spans="2:9" ht="13.2" customHeight="1" x14ac:dyDescent="0.3">
      <c r="B2" s="42" t="s">
        <v>8</v>
      </c>
      <c r="C2" s="42"/>
      <c r="D2" s="42"/>
      <c r="E2" s="42"/>
      <c r="F2" s="42"/>
      <c r="G2" s="42"/>
      <c r="H2" s="42"/>
    </row>
    <row r="3" spans="2:9" ht="26.4" customHeight="1" x14ac:dyDescent="0.3">
      <c r="B3" s="41" t="s">
        <v>10</v>
      </c>
      <c r="C3" s="41"/>
      <c r="D3" s="41"/>
      <c r="E3" s="41"/>
      <c r="F3" s="41"/>
      <c r="G3" s="41"/>
      <c r="H3" s="41"/>
      <c r="I3" s="29"/>
    </row>
    <row r="4" spans="2:9" ht="13.2" customHeight="1" x14ac:dyDescent="0.3">
      <c r="B4" s="40" t="s">
        <v>9</v>
      </c>
      <c r="C4" s="40"/>
      <c r="D4" s="40"/>
      <c r="E4" s="40"/>
      <c r="F4" s="40"/>
      <c r="G4" s="40"/>
      <c r="H4" s="40"/>
      <c r="I4" s="30"/>
    </row>
    <row r="5" spans="2:9" ht="13.2" customHeight="1" x14ac:dyDescent="0.3">
      <c r="B5" s="40" t="s">
        <v>11</v>
      </c>
      <c r="C5" s="40"/>
      <c r="D5" s="40"/>
      <c r="E5" s="40"/>
      <c r="F5" s="40"/>
      <c r="G5" s="40"/>
      <c r="H5" s="40"/>
      <c r="I5" s="30"/>
    </row>
    <row r="8" spans="2:9" ht="13.8" thickBot="1" x14ac:dyDescent="0.35"/>
    <row r="9" spans="2:9" ht="18.600000000000001" customHeight="1" thickBot="1" x14ac:dyDescent="0.35">
      <c r="B9" s="60" t="s">
        <v>140</v>
      </c>
      <c r="C9" s="60"/>
      <c r="D9" s="61"/>
      <c r="E9" s="61"/>
      <c r="F9" s="61"/>
      <c r="G9" s="61"/>
      <c r="H9" s="61"/>
    </row>
    <row r="10" spans="2:9" ht="18.600000000000001" customHeight="1" thickBot="1" x14ac:dyDescent="0.35">
      <c r="B10" s="62" t="s">
        <v>141</v>
      </c>
      <c r="C10" s="62"/>
      <c r="D10" s="61"/>
      <c r="E10" s="61"/>
      <c r="F10" s="61"/>
      <c r="G10" s="61"/>
      <c r="H10" s="61"/>
    </row>
    <row r="11" spans="2:9" ht="18.600000000000001" customHeight="1" thickBot="1" x14ac:dyDescent="0.35">
      <c r="B11" s="63" t="s">
        <v>12</v>
      </c>
      <c r="C11" s="63"/>
      <c r="D11" s="61"/>
      <c r="E11" s="61"/>
      <c r="F11" s="61"/>
      <c r="G11" s="61"/>
      <c r="H11" s="61"/>
    </row>
    <row r="12" spans="2:9" ht="18.600000000000001" customHeight="1" thickBot="1" x14ac:dyDescent="0.35">
      <c r="B12" s="62" t="s">
        <v>110</v>
      </c>
      <c r="C12" s="62"/>
      <c r="D12" s="61"/>
      <c r="E12" s="61"/>
      <c r="F12" s="61"/>
      <c r="G12" s="61"/>
      <c r="H12" s="61"/>
    </row>
    <row r="13" spans="2:9" ht="18.600000000000001" customHeight="1" thickBot="1" x14ac:dyDescent="0.35">
      <c r="B13" s="62" t="s">
        <v>138</v>
      </c>
      <c r="C13" s="62"/>
      <c r="D13" s="64">
        <f>H55</f>
        <v>0</v>
      </c>
      <c r="E13" s="61"/>
      <c r="F13" s="61"/>
      <c r="G13" s="61"/>
      <c r="H13" s="61"/>
    </row>
    <row r="14" spans="2:9" ht="13.8" thickBot="1" x14ac:dyDescent="0.35">
      <c r="B14" s="4"/>
    </row>
    <row r="15" spans="2:9" ht="28.2" customHeight="1" thickBot="1" x14ac:dyDescent="0.35">
      <c r="B15" s="65" t="s">
        <v>13</v>
      </c>
      <c r="C15" s="65"/>
      <c r="D15" s="16" t="s">
        <v>14</v>
      </c>
      <c r="E15" s="16" t="s">
        <v>15</v>
      </c>
      <c r="F15" s="16" t="s">
        <v>16</v>
      </c>
      <c r="G15" s="17" t="s">
        <v>0</v>
      </c>
      <c r="H15" s="18" t="s">
        <v>17</v>
      </c>
    </row>
    <row r="16" spans="2:9" x14ac:dyDescent="0.3">
      <c r="B16" s="57" t="s">
        <v>18</v>
      </c>
      <c r="C16" s="58"/>
      <c r="D16" s="58"/>
      <c r="E16" s="58"/>
      <c r="F16" s="58"/>
      <c r="G16" s="58"/>
      <c r="H16" s="59"/>
    </row>
    <row r="17" spans="2:8" x14ac:dyDescent="0.3">
      <c r="B17" s="5">
        <v>1</v>
      </c>
      <c r="C17" s="6"/>
      <c r="D17" s="7" t="s">
        <v>19</v>
      </c>
      <c r="E17" s="8"/>
      <c r="F17" s="9"/>
      <c r="G17" s="10"/>
      <c r="H17" s="11">
        <f>E17*F17*G17</f>
        <v>0</v>
      </c>
    </row>
    <row r="18" spans="2:8" x14ac:dyDescent="0.3">
      <c r="B18" s="5">
        <v>2</v>
      </c>
      <c r="C18" s="6"/>
      <c r="D18" s="7" t="s">
        <v>19</v>
      </c>
      <c r="E18" s="8"/>
      <c r="F18" s="9"/>
      <c r="G18" s="10"/>
      <c r="H18" s="11">
        <f t="shared" ref="H18" si="0">E18*F18*G18</f>
        <v>0</v>
      </c>
    </row>
    <row r="19" spans="2:8" x14ac:dyDescent="0.3">
      <c r="B19" s="12">
        <v>3</v>
      </c>
      <c r="C19" s="53" t="s">
        <v>20</v>
      </c>
      <c r="D19" s="53"/>
      <c r="E19" s="53"/>
      <c r="F19" s="53"/>
      <c r="G19" s="21">
        <v>0.24</v>
      </c>
      <c r="H19" s="13">
        <f>SUM(H17:H18)*0.24</f>
        <v>0</v>
      </c>
    </row>
    <row r="20" spans="2:8" x14ac:dyDescent="0.3">
      <c r="B20" s="47" t="s">
        <v>21</v>
      </c>
      <c r="C20" s="48"/>
      <c r="D20" s="48"/>
      <c r="E20" s="48"/>
      <c r="F20" s="48"/>
      <c r="G20" s="48"/>
      <c r="H20" s="14">
        <f>SUM(H17:H19)</f>
        <v>0</v>
      </c>
    </row>
    <row r="21" spans="2:8" x14ac:dyDescent="0.3">
      <c r="B21" s="43" t="s">
        <v>22</v>
      </c>
      <c r="C21" s="44"/>
      <c r="D21" s="44"/>
      <c r="E21" s="44"/>
      <c r="F21" s="44"/>
      <c r="G21" s="44"/>
      <c r="H21" s="45"/>
    </row>
    <row r="22" spans="2:8" x14ac:dyDescent="0.3">
      <c r="B22" s="5">
        <v>1</v>
      </c>
      <c r="C22" s="6"/>
      <c r="D22" s="7"/>
      <c r="E22" s="8"/>
      <c r="F22" s="9"/>
      <c r="G22" s="10"/>
      <c r="H22" s="11">
        <f>E22*F22*G22</f>
        <v>0</v>
      </c>
    </row>
    <row r="23" spans="2:8" x14ac:dyDescent="0.3">
      <c r="B23" s="5">
        <v>2</v>
      </c>
      <c r="C23" s="6"/>
      <c r="D23" s="7"/>
      <c r="E23" s="8"/>
      <c r="F23" s="9"/>
      <c r="G23" s="10"/>
      <c r="H23" s="11">
        <f t="shared" ref="H23" si="1">E23*F23*G23</f>
        <v>0</v>
      </c>
    </row>
    <row r="24" spans="2:8" ht="13.8" thickBot="1" x14ac:dyDescent="0.35">
      <c r="B24" s="47" t="s">
        <v>23</v>
      </c>
      <c r="C24" s="48"/>
      <c r="D24" s="48"/>
      <c r="E24" s="48"/>
      <c r="F24" s="48"/>
      <c r="G24" s="48"/>
      <c r="H24" s="14">
        <f>SUM(H22:H23)</f>
        <v>0</v>
      </c>
    </row>
    <row r="25" spans="2:8" ht="26.4" customHeight="1" thickBot="1" x14ac:dyDescent="0.35">
      <c r="B25" s="54" t="s">
        <v>13</v>
      </c>
      <c r="C25" s="54"/>
      <c r="D25" s="27" t="s">
        <v>14</v>
      </c>
      <c r="E25" s="27" t="s">
        <v>15</v>
      </c>
      <c r="F25" s="55" t="s">
        <v>16</v>
      </c>
      <c r="G25" s="56"/>
      <c r="H25" s="28" t="s">
        <v>17</v>
      </c>
    </row>
    <row r="26" spans="2:8" ht="13.8" customHeight="1" x14ac:dyDescent="0.3">
      <c r="B26" s="43" t="s">
        <v>24</v>
      </c>
      <c r="C26" s="44"/>
      <c r="D26" s="44"/>
      <c r="E26" s="44"/>
      <c r="F26" s="44"/>
      <c r="G26" s="44"/>
      <c r="H26" s="45"/>
    </row>
    <row r="27" spans="2:8" x14ac:dyDescent="0.3">
      <c r="B27" s="5">
        <v>1</v>
      </c>
      <c r="C27" s="6"/>
      <c r="D27" s="8"/>
      <c r="E27" s="8"/>
      <c r="F27" s="52"/>
      <c r="G27" s="52"/>
      <c r="H27" s="15">
        <f>E27*F27</f>
        <v>0</v>
      </c>
    </row>
    <row r="28" spans="2:8" x14ac:dyDescent="0.3">
      <c r="B28" s="5">
        <v>2</v>
      </c>
      <c r="C28" s="6"/>
      <c r="D28" s="8"/>
      <c r="E28" s="8"/>
      <c r="F28" s="52"/>
      <c r="G28" s="52"/>
      <c r="H28" s="15">
        <f t="shared" ref="H28:H29" si="2">E28*F28</f>
        <v>0</v>
      </c>
    </row>
    <row r="29" spans="2:8" x14ac:dyDescent="0.3">
      <c r="B29" s="5">
        <v>3</v>
      </c>
      <c r="C29" s="6"/>
      <c r="D29" s="8"/>
      <c r="E29" s="8"/>
      <c r="F29" s="52"/>
      <c r="G29" s="52"/>
      <c r="H29" s="15">
        <f t="shared" si="2"/>
        <v>0</v>
      </c>
    </row>
    <row r="30" spans="2:8" x14ac:dyDescent="0.3">
      <c r="B30" s="47" t="s">
        <v>25</v>
      </c>
      <c r="C30" s="48"/>
      <c r="D30" s="48"/>
      <c r="E30" s="48"/>
      <c r="F30" s="48"/>
      <c r="G30" s="48"/>
      <c r="H30" s="14">
        <f>SUM(H27:H29)</f>
        <v>0</v>
      </c>
    </row>
    <row r="31" spans="2:8" ht="13.8" customHeight="1" x14ac:dyDescent="0.3">
      <c r="B31" s="43" t="s">
        <v>31</v>
      </c>
      <c r="C31" s="44"/>
      <c r="D31" s="44"/>
      <c r="E31" s="44"/>
      <c r="F31" s="44"/>
      <c r="G31" s="44"/>
      <c r="H31" s="45"/>
    </row>
    <row r="32" spans="2:8" x14ac:dyDescent="0.3">
      <c r="B32" s="5">
        <v>1</v>
      </c>
      <c r="C32" s="6"/>
      <c r="D32" s="8"/>
      <c r="E32" s="8"/>
      <c r="F32" s="52"/>
      <c r="G32" s="52"/>
      <c r="H32" s="15">
        <f>E32*F32</f>
        <v>0</v>
      </c>
    </row>
    <row r="33" spans="2:8" x14ac:dyDescent="0.3">
      <c r="B33" s="5">
        <v>2</v>
      </c>
      <c r="C33" s="6"/>
      <c r="D33" s="25"/>
      <c r="E33" s="25"/>
      <c r="F33" s="52"/>
      <c r="G33" s="52"/>
      <c r="H33" s="15">
        <f t="shared" ref="H33:H34" si="3">E33*F33</f>
        <v>0</v>
      </c>
    </row>
    <row r="34" spans="2:8" x14ac:dyDescent="0.3">
      <c r="B34" s="5">
        <v>3</v>
      </c>
      <c r="C34" s="6"/>
      <c r="D34" s="8"/>
      <c r="E34" s="8"/>
      <c r="F34" s="52"/>
      <c r="G34" s="52"/>
      <c r="H34" s="15">
        <f t="shared" si="3"/>
        <v>0</v>
      </c>
    </row>
    <row r="35" spans="2:8" x14ac:dyDescent="0.3">
      <c r="B35" s="47" t="s">
        <v>26</v>
      </c>
      <c r="C35" s="48"/>
      <c r="D35" s="48"/>
      <c r="E35" s="48"/>
      <c r="F35" s="48"/>
      <c r="G35" s="48"/>
      <c r="H35" s="14">
        <f>SUM(H32:H34)</f>
        <v>0</v>
      </c>
    </row>
    <row r="36" spans="2:8" ht="13.8" customHeight="1" x14ac:dyDescent="0.3">
      <c r="B36" s="43" t="s">
        <v>32</v>
      </c>
      <c r="C36" s="44"/>
      <c r="D36" s="44"/>
      <c r="E36" s="44"/>
      <c r="F36" s="44"/>
      <c r="G36" s="44"/>
      <c r="H36" s="45"/>
    </row>
    <row r="37" spans="2:8" x14ac:dyDescent="0.3">
      <c r="B37" s="5">
        <v>1</v>
      </c>
      <c r="C37" s="6"/>
      <c r="D37" s="8"/>
      <c r="E37" s="8"/>
      <c r="F37" s="46"/>
      <c r="G37" s="46"/>
      <c r="H37" s="11">
        <f>E37*F37</f>
        <v>0</v>
      </c>
    </row>
    <row r="38" spans="2:8" x14ac:dyDescent="0.3">
      <c r="B38" s="5">
        <v>2</v>
      </c>
      <c r="C38" s="6"/>
      <c r="D38" s="8"/>
      <c r="E38" s="8"/>
      <c r="F38" s="46"/>
      <c r="G38" s="46"/>
      <c r="H38" s="11">
        <f t="shared" ref="H38:H39" si="4">E38*F38</f>
        <v>0</v>
      </c>
    </row>
    <row r="39" spans="2:8" x14ac:dyDescent="0.3">
      <c r="B39" s="5">
        <v>3</v>
      </c>
      <c r="C39" s="6"/>
      <c r="D39" s="8"/>
      <c r="E39" s="8"/>
      <c r="F39" s="46"/>
      <c r="G39" s="46"/>
      <c r="H39" s="11">
        <f t="shared" si="4"/>
        <v>0</v>
      </c>
    </row>
    <row r="40" spans="2:8" x14ac:dyDescent="0.3">
      <c r="B40" s="47" t="s">
        <v>27</v>
      </c>
      <c r="C40" s="48"/>
      <c r="D40" s="48"/>
      <c r="E40" s="48"/>
      <c r="F40" s="48"/>
      <c r="G40" s="48"/>
      <c r="H40" s="14">
        <f>SUM(H37:H39)</f>
        <v>0</v>
      </c>
    </row>
    <row r="41" spans="2:8" ht="13.8" customHeight="1" x14ac:dyDescent="0.3">
      <c r="B41" s="43" t="s">
        <v>33</v>
      </c>
      <c r="C41" s="44"/>
      <c r="D41" s="44"/>
      <c r="E41" s="44"/>
      <c r="F41" s="44"/>
      <c r="G41" s="44"/>
      <c r="H41" s="45"/>
    </row>
    <row r="42" spans="2:8" x14ac:dyDescent="0.3">
      <c r="B42" s="5">
        <v>1</v>
      </c>
      <c r="C42" s="6"/>
      <c r="D42" s="8"/>
      <c r="E42" s="8"/>
      <c r="F42" s="46"/>
      <c r="G42" s="46"/>
      <c r="H42" s="11">
        <f>E42*F42</f>
        <v>0</v>
      </c>
    </row>
    <row r="43" spans="2:8" x14ac:dyDescent="0.3">
      <c r="B43" s="5">
        <v>2</v>
      </c>
      <c r="C43" s="6"/>
      <c r="D43" s="8"/>
      <c r="E43" s="8"/>
      <c r="F43" s="46"/>
      <c r="G43" s="46"/>
      <c r="H43" s="11">
        <f t="shared" ref="H43:H44" si="5">E43*F43</f>
        <v>0</v>
      </c>
    </row>
    <row r="44" spans="2:8" x14ac:dyDescent="0.3">
      <c r="B44" s="5">
        <v>3</v>
      </c>
      <c r="C44" s="6"/>
      <c r="D44" s="8"/>
      <c r="E44" s="8"/>
      <c r="F44" s="46"/>
      <c r="G44" s="46"/>
      <c r="H44" s="11">
        <f t="shared" si="5"/>
        <v>0</v>
      </c>
    </row>
    <row r="45" spans="2:8" x14ac:dyDescent="0.3">
      <c r="B45" s="47" t="s">
        <v>28</v>
      </c>
      <c r="C45" s="48"/>
      <c r="D45" s="48"/>
      <c r="E45" s="48"/>
      <c r="F45" s="48"/>
      <c r="G45" s="48"/>
      <c r="H45" s="14">
        <f>SUM(H42:H44)</f>
        <v>0</v>
      </c>
    </row>
    <row r="46" spans="2:8" ht="13.8" customHeight="1" x14ac:dyDescent="0.3">
      <c r="B46" s="43" t="s">
        <v>34</v>
      </c>
      <c r="C46" s="44"/>
      <c r="D46" s="44"/>
      <c r="E46" s="44"/>
      <c r="F46" s="44"/>
      <c r="G46" s="44"/>
      <c r="H46" s="45"/>
    </row>
    <row r="47" spans="2:8" x14ac:dyDescent="0.3">
      <c r="B47" s="5">
        <v>1</v>
      </c>
      <c r="C47" s="6"/>
      <c r="D47" s="8"/>
      <c r="E47" s="8"/>
      <c r="F47" s="46"/>
      <c r="G47" s="46"/>
      <c r="H47" s="11">
        <f>E47*F47</f>
        <v>0</v>
      </c>
    </row>
    <row r="48" spans="2:8" x14ac:dyDescent="0.3">
      <c r="B48" s="5">
        <v>2</v>
      </c>
      <c r="C48" s="6"/>
      <c r="D48" s="25"/>
      <c r="E48" s="25"/>
      <c r="F48" s="46"/>
      <c r="G48" s="46"/>
      <c r="H48" s="11">
        <f t="shared" ref="H48:H49" si="6">E48*F48</f>
        <v>0</v>
      </c>
    </row>
    <row r="49" spans="2:8" x14ac:dyDescent="0.3">
      <c r="B49" s="5">
        <v>3</v>
      </c>
      <c r="C49" s="6"/>
      <c r="D49" s="8"/>
      <c r="E49" s="8"/>
      <c r="F49" s="46"/>
      <c r="G49" s="46"/>
      <c r="H49" s="11">
        <f t="shared" si="6"/>
        <v>0</v>
      </c>
    </row>
    <row r="50" spans="2:8" x14ac:dyDescent="0.3">
      <c r="B50" s="47" t="s">
        <v>29</v>
      </c>
      <c r="C50" s="48"/>
      <c r="D50" s="48"/>
      <c r="E50" s="48"/>
      <c r="F50" s="48"/>
      <c r="G50" s="48"/>
      <c r="H50" s="14">
        <f>SUM(H47:H49)</f>
        <v>0</v>
      </c>
    </row>
    <row r="51" spans="2:8" ht="13.8" customHeight="1" x14ac:dyDescent="0.3">
      <c r="B51" s="43" t="s">
        <v>35</v>
      </c>
      <c r="C51" s="44"/>
      <c r="D51" s="44"/>
      <c r="E51" s="44"/>
      <c r="F51" s="44"/>
      <c r="G51" s="44"/>
      <c r="H51" s="45"/>
    </row>
    <row r="52" spans="2:8" x14ac:dyDescent="0.3">
      <c r="B52" s="5">
        <v>1</v>
      </c>
      <c r="C52" s="6"/>
      <c r="D52" s="8"/>
      <c r="E52" s="8"/>
      <c r="F52" s="51"/>
      <c r="G52" s="51"/>
      <c r="H52" s="11">
        <f>E52*F52</f>
        <v>0</v>
      </c>
    </row>
    <row r="53" spans="2:8" x14ac:dyDescent="0.3">
      <c r="B53" s="47" t="s">
        <v>30</v>
      </c>
      <c r="C53" s="48"/>
      <c r="D53" s="48"/>
      <c r="E53" s="48"/>
      <c r="F53" s="48"/>
      <c r="G53" s="48"/>
      <c r="H53" s="14">
        <f>SUM(H52:H52)</f>
        <v>0</v>
      </c>
    </row>
    <row r="54" spans="2:8" ht="13.8" customHeight="1" thickBot="1" x14ac:dyDescent="0.35">
      <c r="B54" s="43" t="s">
        <v>139</v>
      </c>
      <c r="C54" s="44"/>
      <c r="D54" s="44"/>
      <c r="E54" s="44"/>
      <c r="F54" s="44"/>
      <c r="G54" s="44"/>
      <c r="H54" s="20">
        <f>0.7%*SUM(H53,H50,H45,H40,H35,H30,H24,H20)</f>
        <v>0</v>
      </c>
    </row>
    <row r="55" spans="2:8" ht="23.4" customHeight="1" thickBot="1" x14ac:dyDescent="0.35">
      <c r="B55" s="49" t="s">
        <v>36</v>
      </c>
      <c r="C55" s="50"/>
      <c r="D55" s="50"/>
      <c r="E55" s="50"/>
      <c r="F55" s="50"/>
      <c r="G55" s="50"/>
      <c r="H55" s="19">
        <f>SUM(H54,H53,H50,H45,H40,H35,H30,H24,H20)</f>
        <v>0</v>
      </c>
    </row>
  </sheetData>
  <mergeCells count="52">
    <mergeCell ref="B5:H5"/>
    <mergeCell ref="B16:H16"/>
    <mergeCell ref="B9:C9"/>
    <mergeCell ref="D9:H9"/>
    <mergeCell ref="B10:C10"/>
    <mergeCell ref="D10:H10"/>
    <mergeCell ref="B11:C11"/>
    <mergeCell ref="D11:H11"/>
    <mergeCell ref="B12:C12"/>
    <mergeCell ref="D12:H12"/>
    <mergeCell ref="B13:C13"/>
    <mergeCell ref="D13:H13"/>
    <mergeCell ref="B15:C15"/>
    <mergeCell ref="F34:G34"/>
    <mergeCell ref="C19:F19"/>
    <mergeCell ref="B20:G20"/>
    <mergeCell ref="B21:H21"/>
    <mergeCell ref="B24:G24"/>
    <mergeCell ref="B26:H26"/>
    <mergeCell ref="F27:G27"/>
    <mergeCell ref="F28:G28"/>
    <mergeCell ref="F29:G29"/>
    <mergeCell ref="B30:G30"/>
    <mergeCell ref="B31:H31"/>
    <mergeCell ref="F32:G32"/>
    <mergeCell ref="B25:C25"/>
    <mergeCell ref="F25:G25"/>
    <mergeCell ref="F33:G33"/>
    <mergeCell ref="B55:G55"/>
    <mergeCell ref="F47:G47"/>
    <mergeCell ref="F49:G49"/>
    <mergeCell ref="B50:G50"/>
    <mergeCell ref="B51:H51"/>
    <mergeCell ref="F52:G52"/>
    <mergeCell ref="B53:G53"/>
    <mergeCell ref="F48:G48"/>
    <mergeCell ref="B4:H4"/>
    <mergeCell ref="B3:H3"/>
    <mergeCell ref="B2:H2"/>
    <mergeCell ref="B54:G54"/>
    <mergeCell ref="B41:H41"/>
    <mergeCell ref="F42:G42"/>
    <mergeCell ref="F43:G43"/>
    <mergeCell ref="F44:G44"/>
    <mergeCell ref="B45:G45"/>
    <mergeCell ref="B46:H46"/>
    <mergeCell ref="B35:G35"/>
    <mergeCell ref="B36:H36"/>
    <mergeCell ref="F37:G37"/>
    <mergeCell ref="F38:G38"/>
    <mergeCell ref="F39:G39"/>
    <mergeCell ref="B40:G40"/>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6"/>
  <sheetViews>
    <sheetView tabSelected="1" workbookViewId="0">
      <selection activeCell="P25" sqref="P25"/>
    </sheetView>
  </sheetViews>
  <sheetFormatPr defaultRowHeight="13.2" x14ac:dyDescent="0.3"/>
  <cols>
    <col min="1" max="1" width="8.88671875" style="32"/>
    <col min="2" max="2" width="3.21875" style="33" customWidth="1"/>
    <col min="3" max="3" width="19.6640625" style="33" customWidth="1"/>
    <col min="4" max="12" width="8.88671875" style="32"/>
    <col min="13" max="13" width="48.6640625" style="32" customWidth="1"/>
    <col min="14" max="16384" width="8.88671875" style="32"/>
  </cols>
  <sheetData>
    <row r="2" spans="2:13" x14ac:dyDescent="0.3">
      <c r="B2" s="78" t="s">
        <v>3</v>
      </c>
      <c r="C2" s="78" t="s">
        <v>38</v>
      </c>
    </row>
    <row r="3" spans="2:13" x14ac:dyDescent="0.3">
      <c r="C3" s="84" t="s">
        <v>39</v>
      </c>
      <c r="D3" s="84"/>
      <c r="E3" s="84"/>
      <c r="F3" s="84"/>
      <c r="G3" s="84"/>
      <c r="H3" s="84"/>
      <c r="I3" s="84"/>
      <c r="J3" s="84"/>
      <c r="K3" s="84"/>
      <c r="L3" s="84"/>
      <c r="M3" s="84"/>
    </row>
    <row r="4" spans="2:13" ht="33.6" customHeight="1" x14ac:dyDescent="0.3">
      <c r="C4" s="84" t="s">
        <v>40</v>
      </c>
      <c r="D4" s="84"/>
      <c r="E4" s="84"/>
      <c r="F4" s="84"/>
      <c r="G4" s="84"/>
      <c r="H4" s="84"/>
      <c r="I4" s="84"/>
      <c r="J4" s="84"/>
      <c r="K4" s="84"/>
      <c r="L4" s="84"/>
      <c r="M4" s="84"/>
    </row>
    <row r="5" spans="2:13" ht="36" customHeight="1" x14ac:dyDescent="0.3">
      <c r="C5" s="84" t="s">
        <v>41</v>
      </c>
      <c r="D5" s="84"/>
      <c r="E5" s="84"/>
      <c r="F5" s="84"/>
      <c r="G5" s="84"/>
      <c r="H5" s="84"/>
      <c r="I5" s="84"/>
      <c r="J5" s="84"/>
      <c r="K5" s="84"/>
      <c r="L5" s="84"/>
      <c r="M5" s="84"/>
    </row>
    <row r="6" spans="2:13" ht="28.8" customHeight="1" x14ac:dyDescent="0.3">
      <c r="C6" s="84" t="s">
        <v>142</v>
      </c>
      <c r="D6" s="84"/>
      <c r="E6" s="84"/>
      <c r="F6" s="84"/>
      <c r="G6" s="84"/>
      <c r="H6" s="84"/>
      <c r="I6" s="84"/>
      <c r="J6" s="84"/>
      <c r="K6" s="84"/>
      <c r="L6" s="84"/>
      <c r="M6" s="84"/>
    </row>
    <row r="7" spans="2:13" ht="35.4" customHeight="1" x14ac:dyDescent="0.3">
      <c r="C7" s="84" t="s">
        <v>42</v>
      </c>
      <c r="D7" s="84"/>
      <c r="E7" s="84"/>
      <c r="F7" s="84"/>
      <c r="G7" s="84"/>
      <c r="H7" s="84"/>
      <c r="I7" s="84"/>
      <c r="J7" s="84"/>
      <c r="K7" s="84"/>
      <c r="L7" s="84"/>
      <c r="M7" s="84"/>
    </row>
    <row r="8" spans="2:13" ht="44.4" customHeight="1" x14ac:dyDescent="0.3">
      <c r="C8" s="85" t="s">
        <v>143</v>
      </c>
      <c r="D8" s="85"/>
      <c r="E8" s="85"/>
      <c r="F8" s="85"/>
      <c r="G8" s="85"/>
      <c r="H8" s="85"/>
      <c r="I8" s="85"/>
      <c r="J8" s="85"/>
      <c r="K8" s="85"/>
      <c r="L8" s="85"/>
      <c r="M8" s="85"/>
    </row>
    <row r="9" spans="2:13" x14ac:dyDescent="0.3">
      <c r="D9" s="33"/>
      <c r="E9" s="33"/>
      <c r="F9" s="33"/>
      <c r="G9" s="33"/>
      <c r="H9" s="33"/>
      <c r="I9" s="33"/>
      <c r="J9" s="33"/>
      <c r="K9" s="33"/>
      <c r="L9" s="33"/>
      <c r="M9" s="33"/>
    </row>
    <row r="11" spans="2:13" x14ac:dyDescent="0.3">
      <c r="B11" s="78" t="s">
        <v>1</v>
      </c>
      <c r="C11" s="78" t="s">
        <v>43</v>
      </c>
    </row>
    <row r="12" spans="2:13" x14ac:dyDescent="0.3">
      <c r="C12" s="34"/>
      <c r="D12" s="35"/>
      <c r="E12" s="35"/>
      <c r="F12" s="35"/>
    </row>
    <row r="13" spans="2:13" ht="27.6" customHeight="1" x14ac:dyDescent="0.3">
      <c r="C13" s="31" t="s">
        <v>44</v>
      </c>
      <c r="D13" s="66" t="s">
        <v>45</v>
      </c>
      <c r="E13" s="66"/>
      <c r="F13" s="66"/>
      <c r="G13" s="66"/>
      <c r="H13" s="66"/>
      <c r="I13" s="66"/>
      <c r="J13" s="66"/>
      <c r="K13" s="66"/>
      <c r="L13" s="66"/>
      <c r="M13" s="66"/>
    </row>
    <row r="14" spans="2:13" x14ac:dyDescent="0.3">
      <c r="C14" s="31" t="s">
        <v>46</v>
      </c>
      <c r="D14" s="66" t="s">
        <v>47</v>
      </c>
      <c r="E14" s="66"/>
      <c r="F14" s="66"/>
      <c r="G14" s="66"/>
      <c r="H14" s="66"/>
      <c r="I14" s="66"/>
      <c r="J14" s="66"/>
      <c r="K14" s="66"/>
      <c r="L14" s="66"/>
      <c r="M14" s="66"/>
    </row>
    <row r="15" spans="2:13" ht="243.6" customHeight="1" x14ac:dyDescent="0.3">
      <c r="C15" s="31" t="s">
        <v>48</v>
      </c>
      <c r="D15" s="66" t="s">
        <v>106</v>
      </c>
      <c r="E15" s="66"/>
      <c r="F15" s="66"/>
      <c r="G15" s="66"/>
      <c r="H15" s="66"/>
      <c r="I15" s="66"/>
      <c r="J15" s="66"/>
      <c r="K15" s="66"/>
      <c r="L15" s="66"/>
      <c r="M15" s="66"/>
    </row>
    <row r="16" spans="2:13" ht="26.4" x14ac:dyDescent="0.3">
      <c r="C16" s="31" t="s">
        <v>49</v>
      </c>
      <c r="D16" s="73" t="s">
        <v>107</v>
      </c>
      <c r="E16" s="73"/>
      <c r="F16" s="73"/>
      <c r="G16" s="73"/>
      <c r="H16" s="73"/>
      <c r="I16" s="73"/>
      <c r="J16" s="73"/>
      <c r="K16" s="73"/>
      <c r="L16" s="73"/>
      <c r="M16" s="73"/>
    </row>
    <row r="17" spans="2:13" x14ac:dyDescent="0.3">
      <c r="C17" s="31" t="s">
        <v>50</v>
      </c>
      <c r="D17" s="66" t="s">
        <v>51</v>
      </c>
      <c r="E17" s="66"/>
      <c r="F17" s="66"/>
      <c r="G17" s="66"/>
      <c r="H17" s="66"/>
      <c r="I17" s="66"/>
      <c r="J17" s="66"/>
      <c r="K17" s="66"/>
      <c r="L17" s="66"/>
      <c r="M17" s="66"/>
    </row>
    <row r="18" spans="2:13" ht="39.6" x14ac:dyDescent="0.3">
      <c r="C18" s="31" t="s">
        <v>52</v>
      </c>
      <c r="D18" s="66" t="s">
        <v>53</v>
      </c>
      <c r="E18" s="66"/>
      <c r="F18" s="66"/>
      <c r="G18" s="66"/>
      <c r="H18" s="66"/>
      <c r="I18" s="66"/>
      <c r="J18" s="66"/>
      <c r="K18" s="66"/>
      <c r="L18" s="66"/>
      <c r="M18" s="66"/>
    </row>
    <row r="19" spans="2:13" x14ac:dyDescent="0.3">
      <c r="C19" s="31" t="s">
        <v>54</v>
      </c>
      <c r="D19" s="66" t="s">
        <v>55</v>
      </c>
      <c r="E19" s="66"/>
      <c r="F19" s="66"/>
      <c r="G19" s="66"/>
      <c r="H19" s="66"/>
      <c r="I19" s="66"/>
      <c r="J19" s="66"/>
      <c r="K19" s="66"/>
      <c r="L19" s="66"/>
      <c r="M19" s="66"/>
    </row>
    <row r="20" spans="2:13" ht="26.4" x14ac:dyDescent="0.3">
      <c r="C20" s="31" t="s">
        <v>56</v>
      </c>
      <c r="D20" s="66" t="s">
        <v>57</v>
      </c>
      <c r="E20" s="66"/>
      <c r="F20" s="66"/>
      <c r="G20" s="66"/>
      <c r="H20" s="66"/>
      <c r="I20" s="66"/>
      <c r="J20" s="66"/>
      <c r="K20" s="66"/>
      <c r="L20" s="66"/>
      <c r="M20" s="66"/>
    </row>
    <row r="21" spans="2:13" ht="39.6" x14ac:dyDescent="0.3">
      <c r="C21" s="31" t="s">
        <v>58</v>
      </c>
      <c r="D21" s="66" t="s">
        <v>59</v>
      </c>
      <c r="E21" s="66"/>
      <c r="F21" s="66"/>
      <c r="G21" s="66"/>
      <c r="H21" s="66"/>
      <c r="I21" s="66"/>
      <c r="J21" s="66"/>
      <c r="K21" s="66"/>
      <c r="L21" s="66"/>
      <c r="M21" s="66"/>
    </row>
    <row r="22" spans="2:13" ht="26.4" x14ac:dyDescent="0.3">
      <c r="C22" s="31" t="s">
        <v>60</v>
      </c>
      <c r="D22" s="66" t="s">
        <v>61</v>
      </c>
      <c r="E22" s="66"/>
      <c r="F22" s="66"/>
      <c r="G22" s="66"/>
      <c r="H22" s="66"/>
      <c r="I22" s="66"/>
      <c r="J22" s="66"/>
      <c r="K22" s="66"/>
      <c r="L22" s="66"/>
      <c r="M22" s="66"/>
    </row>
    <row r="23" spans="2:13" ht="26.4" x14ac:dyDescent="0.3">
      <c r="C23" s="31" t="s">
        <v>108</v>
      </c>
      <c r="D23" s="66" t="s">
        <v>62</v>
      </c>
      <c r="E23" s="66"/>
      <c r="F23" s="66"/>
      <c r="G23" s="66"/>
      <c r="H23" s="66"/>
      <c r="I23" s="66"/>
      <c r="J23" s="66"/>
      <c r="K23" s="66"/>
      <c r="L23" s="66"/>
      <c r="M23" s="66"/>
    </row>
    <row r="24" spans="2:13" ht="55.8" customHeight="1" x14ac:dyDescent="0.3">
      <c r="C24" s="31" t="s">
        <v>63</v>
      </c>
      <c r="D24" s="67" t="s">
        <v>64</v>
      </c>
      <c r="E24" s="68"/>
      <c r="F24" s="68"/>
      <c r="G24" s="68"/>
      <c r="H24" s="68"/>
      <c r="I24" s="68"/>
      <c r="J24" s="68"/>
      <c r="K24" s="68"/>
      <c r="L24" s="68"/>
      <c r="M24" s="69"/>
    </row>
    <row r="25" spans="2:13" ht="49.8" customHeight="1" x14ac:dyDescent="0.3">
      <c r="C25" s="31" t="s">
        <v>65</v>
      </c>
      <c r="D25" s="66" t="s">
        <v>136</v>
      </c>
      <c r="E25" s="66"/>
      <c r="F25" s="66"/>
      <c r="G25" s="66"/>
      <c r="H25" s="66"/>
      <c r="I25" s="66"/>
      <c r="J25" s="66"/>
      <c r="K25" s="66"/>
      <c r="L25" s="66"/>
      <c r="M25" s="66"/>
    </row>
    <row r="26" spans="2:13" ht="46.2" customHeight="1" x14ac:dyDescent="0.3">
      <c r="C26" s="31" t="s">
        <v>66</v>
      </c>
      <c r="D26" s="67" t="s">
        <v>67</v>
      </c>
      <c r="E26" s="68"/>
      <c r="F26" s="68"/>
      <c r="G26" s="68"/>
      <c r="H26" s="68"/>
      <c r="I26" s="68"/>
      <c r="J26" s="68"/>
      <c r="K26" s="68"/>
      <c r="L26" s="68"/>
      <c r="M26" s="69"/>
    </row>
    <row r="27" spans="2:13" ht="31.8" customHeight="1" x14ac:dyDescent="0.3">
      <c r="C27" s="31" t="s">
        <v>68</v>
      </c>
      <c r="D27" s="70" t="s">
        <v>69</v>
      </c>
      <c r="E27" s="71"/>
      <c r="F27" s="71"/>
      <c r="G27" s="71"/>
      <c r="H27" s="71"/>
      <c r="I27" s="71"/>
      <c r="J27" s="71"/>
      <c r="K27" s="71"/>
      <c r="L27" s="71"/>
      <c r="M27" s="72"/>
    </row>
    <row r="28" spans="2:13" ht="26.4" x14ac:dyDescent="0.3">
      <c r="C28" s="31" t="s">
        <v>70</v>
      </c>
      <c r="D28" s="66" t="s">
        <v>137</v>
      </c>
      <c r="E28" s="66"/>
      <c r="F28" s="66"/>
      <c r="G28" s="66"/>
      <c r="H28" s="66"/>
      <c r="I28" s="66"/>
      <c r="J28" s="66"/>
      <c r="K28" s="66"/>
      <c r="L28" s="66"/>
      <c r="M28" s="66"/>
    </row>
    <row r="30" spans="2:13" x14ac:dyDescent="0.3">
      <c r="G30" s="36"/>
      <c r="H30" s="37"/>
    </row>
    <row r="31" spans="2:13" ht="17.399999999999999" customHeight="1" x14ac:dyDescent="0.3">
      <c r="B31" s="78" t="s">
        <v>2</v>
      </c>
      <c r="C31" s="79" t="s">
        <v>71</v>
      </c>
      <c r="D31" s="80"/>
      <c r="E31" s="80"/>
      <c r="F31" s="80"/>
      <c r="G31" s="81"/>
      <c r="H31" s="82"/>
      <c r="I31" s="80"/>
      <c r="J31" s="80"/>
      <c r="K31" s="83"/>
      <c r="L31" s="83"/>
    </row>
    <row r="32" spans="2:13" x14ac:dyDescent="0.3">
      <c r="B32" s="38" t="s">
        <v>72</v>
      </c>
    </row>
    <row r="33" spans="2:2" x14ac:dyDescent="0.3">
      <c r="B33" s="38" t="s">
        <v>73</v>
      </c>
    </row>
    <row r="34" spans="2:2" x14ac:dyDescent="0.3">
      <c r="B34" s="38" t="s">
        <v>74</v>
      </c>
    </row>
    <row r="35" spans="2:2" x14ac:dyDescent="0.3">
      <c r="B35" s="38" t="s">
        <v>75</v>
      </c>
    </row>
    <row r="36" spans="2:2" x14ac:dyDescent="0.3">
      <c r="B36" s="38" t="s">
        <v>76</v>
      </c>
    </row>
    <row r="37" spans="2:2" x14ac:dyDescent="0.3">
      <c r="B37" s="38" t="s">
        <v>77</v>
      </c>
    </row>
    <row r="38" spans="2:2" x14ac:dyDescent="0.3">
      <c r="B38" s="38" t="s">
        <v>78</v>
      </c>
    </row>
    <row r="39" spans="2:2" x14ac:dyDescent="0.3">
      <c r="B39" s="38" t="s">
        <v>79</v>
      </c>
    </row>
    <row r="40" spans="2:2" x14ac:dyDescent="0.3">
      <c r="B40" s="38" t="s">
        <v>80</v>
      </c>
    </row>
    <row r="41" spans="2:2" x14ac:dyDescent="0.3">
      <c r="B41" s="38" t="s">
        <v>81</v>
      </c>
    </row>
    <row r="42" spans="2:2" x14ac:dyDescent="0.3">
      <c r="B42" s="38" t="s">
        <v>82</v>
      </c>
    </row>
    <row r="43" spans="2:2" x14ac:dyDescent="0.3">
      <c r="B43" s="38" t="s">
        <v>83</v>
      </c>
    </row>
    <row r="44" spans="2:2" x14ac:dyDescent="0.3">
      <c r="B44" s="38" t="s">
        <v>84</v>
      </c>
    </row>
    <row r="45" spans="2:2" x14ac:dyDescent="0.3">
      <c r="B45" s="38" t="s">
        <v>85</v>
      </c>
    </row>
    <row r="46" spans="2:2" x14ac:dyDescent="0.3">
      <c r="B46" s="38" t="s">
        <v>86</v>
      </c>
    </row>
    <row r="47" spans="2:2" x14ac:dyDescent="0.3">
      <c r="B47" s="38" t="s">
        <v>87</v>
      </c>
    </row>
    <row r="48" spans="2:2" x14ac:dyDescent="0.3">
      <c r="B48" s="38" t="s">
        <v>88</v>
      </c>
    </row>
    <row r="49" spans="2:2" x14ac:dyDescent="0.3">
      <c r="B49" s="38" t="s">
        <v>89</v>
      </c>
    </row>
    <row r="50" spans="2:2" x14ac:dyDescent="0.3">
      <c r="B50" s="38" t="s">
        <v>90</v>
      </c>
    </row>
    <row r="51" spans="2:2" x14ac:dyDescent="0.3">
      <c r="B51" s="38" t="s">
        <v>91</v>
      </c>
    </row>
    <row r="52" spans="2:2" x14ac:dyDescent="0.3">
      <c r="B52" s="38" t="s">
        <v>92</v>
      </c>
    </row>
    <row r="53" spans="2:2" x14ac:dyDescent="0.3">
      <c r="B53" s="38" t="s">
        <v>93</v>
      </c>
    </row>
    <row r="54" spans="2:2" x14ac:dyDescent="0.3">
      <c r="B54" s="38" t="s">
        <v>94</v>
      </c>
    </row>
    <row r="55" spans="2:2" x14ac:dyDescent="0.3">
      <c r="B55" s="38" t="s">
        <v>95</v>
      </c>
    </row>
    <row r="56" spans="2:2" x14ac:dyDescent="0.3">
      <c r="B56" s="38" t="s">
        <v>96</v>
      </c>
    </row>
    <row r="57" spans="2:2" x14ac:dyDescent="0.3">
      <c r="B57" s="38" t="s">
        <v>97</v>
      </c>
    </row>
    <row r="58" spans="2:2" x14ac:dyDescent="0.3">
      <c r="B58" s="38" t="s">
        <v>98</v>
      </c>
    </row>
    <row r="59" spans="2:2" x14ac:dyDescent="0.3">
      <c r="B59" s="38" t="s">
        <v>99</v>
      </c>
    </row>
    <row r="60" spans="2:2" x14ac:dyDescent="0.3">
      <c r="B60" s="38" t="s">
        <v>100</v>
      </c>
    </row>
    <row r="61" spans="2:2" x14ac:dyDescent="0.3">
      <c r="B61" s="38" t="s">
        <v>101</v>
      </c>
    </row>
    <row r="62" spans="2:2" x14ac:dyDescent="0.3">
      <c r="B62" s="38" t="s">
        <v>102</v>
      </c>
    </row>
    <row r="63" spans="2:2" x14ac:dyDescent="0.3">
      <c r="B63" s="38" t="s">
        <v>103</v>
      </c>
    </row>
    <row r="64" spans="2:2" x14ac:dyDescent="0.3">
      <c r="B64" s="38" t="s">
        <v>104</v>
      </c>
    </row>
    <row r="65" spans="2:9" x14ac:dyDescent="0.3">
      <c r="B65" s="74" t="s">
        <v>105</v>
      </c>
      <c r="C65" s="75"/>
      <c r="D65" s="76"/>
      <c r="E65" s="76"/>
      <c r="F65" s="76"/>
      <c r="G65" s="76"/>
      <c r="H65" s="76"/>
      <c r="I65" s="76"/>
    </row>
    <row r="66" spans="2:9" x14ac:dyDescent="0.3">
      <c r="B66" s="39" t="s">
        <v>109</v>
      </c>
    </row>
  </sheetData>
  <mergeCells count="22">
    <mergeCell ref="D25:M25"/>
    <mergeCell ref="D26:M26"/>
    <mergeCell ref="D27:M27"/>
    <mergeCell ref="D28:M28"/>
    <mergeCell ref="D19:M19"/>
    <mergeCell ref="D20:M20"/>
    <mergeCell ref="D21:M21"/>
    <mergeCell ref="D22:M22"/>
    <mergeCell ref="D23:M23"/>
    <mergeCell ref="D24:M24"/>
    <mergeCell ref="D18:M18"/>
    <mergeCell ref="C3:M3"/>
    <mergeCell ref="C4:M4"/>
    <mergeCell ref="C5:M5"/>
    <mergeCell ref="C6:M6"/>
    <mergeCell ref="C7:M7"/>
    <mergeCell ref="C8:M8"/>
    <mergeCell ref="D13:M13"/>
    <mergeCell ref="D14:M14"/>
    <mergeCell ref="D15:M15"/>
    <mergeCell ref="D16:M16"/>
    <mergeCell ref="D17:M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1"/>
  <sheetViews>
    <sheetView topLeftCell="B1" zoomScaleNormal="100" zoomScaleSheetLayoutView="100" workbookViewId="0">
      <selection activeCell="K8" sqref="K8"/>
    </sheetView>
  </sheetViews>
  <sheetFormatPr defaultColWidth="9.109375" defaultRowHeight="13.2" x14ac:dyDescent="0.3"/>
  <cols>
    <col min="1" max="1" width="2.109375" style="1" hidden="1" customWidth="1"/>
    <col min="2" max="2" width="4.109375" style="1" customWidth="1"/>
    <col min="3" max="3" width="47.5546875" style="1" customWidth="1"/>
    <col min="4" max="6" width="11.6640625" style="1" customWidth="1"/>
    <col min="7" max="7" width="11.6640625" style="2" customWidth="1"/>
    <col min="8" max="8" width="13.77734375" style="3" customWidth="1"/>
    <col min="9" max="9" width="2.33203125" style="1" customWidth="1"/>
    <col min="10" max="16384" width="9.109375" style="1"/>
  </cols>
  <sheetData>
    <row r="2" spans="2:8" ht="13.2" customHeight="1" x14ac:dyDescent="0.3">
      <c r="B2" s="22"/>
      <c r="C2" s="22"/>
      <c r="D2" s="22"/>
      <c r="E2" s="22"/>
      <c r="F2" s="22"/>
      <c r="G2" s="22"/>
      <c r="H2" s="22"/>
    </row>
    <row r="4" spans="2:8" ht="27" customHeight="1" x14ac:dyDescent="0.3">
      <c r="B4" s="77" t="s">
        <v>37</v>
      </c>
      <c r="C4" s="77"/>
    </row>
    <row r="6" spans="2:8" ht="13.8" thickBot="1" x14ac:dyDescent="0.35"/>
    <row r="7" spans="2:8" ht="28.8" customHeight="1" thickBot="1" x14ac:dyDescent="0.35">
      <c r="B7" s="60" t="s">
        <v>140</v>
      </c>
      <c r="C7" s="60"/>
      <c r="D7" s="61" t="s">
        <v>135</v>
      </c>
      <c r="E7" s="61"/>
      <c r="F7" s="61"/>
      <c r="G7" s="61"/>
      <c r="H7" s="61"/>
    </row>
    <row r="8" spans="2:8" ht="18.600000000000001" customHeight="1" thickBot="1" x14ac:dyDescent="0.35">
      <c r="B8" s="62" t="s">
        <v>141</v>
      </c>
      <c r="C8" s="62"/>
      <c r="D8" s="61" t="s">
        <v>134</v>
      </c>
      <c r="E8" s="61"/>
      <c r="F8" s="61"/>
      <c r="G8" s="61"/>
      <c r="H8" s="61"/>
    </row>
    <row r="9" spans="2:8" ht="18.600000000000001" customHeight="1" thickBot="1" x14ac:dyDescent="0.35">
      <c r="B9" s="63" t="s">
        <v>12</v>
      </c>
      <c r="C9" s="63"/>
      <c r="D9" s="61" t="s">
        <v>133</v>
      </c>
      <c r="E9" s="61"/>
      <c r="F9" s="61"/>
      <c r="G9" s="61"/>
      <c r="H9" s="61"/>
    </row>
    <row r="10" spans="2:8" ht="18.600000000000001" customHeight="1" thickBot="1" x14ac:dyDescent="0.35">
      <c r="B10" s="62" t="s">
        <v>110</v>
      </c>
      <c r="C10" s="62"/>
      <c r="D10" s="61" t="s">
        <v>111</v>
      </c>
      <c r="E10" s="61"/>
      <c r="F10" s="61"/>
      <c r="G10" s="61"/>
      <c r="H10" s="61"/>
    </row>
    <row r="11" spans="2:8" ht="18.600000000000001" customHeight="1" thickBot="1" x14ac:dyDescent="0.35">
      <c r="B11" s="62" t="s">
        <v>138</v>
      </c>
      <c r="C11" s="62"/>
      <c r="D11" s="64">
        <f>H51</f>
        <v>8776.2064000000009</v>
      </c>
      <c r="E11" s="61"/>
      <c r="F11" s="61"/>
      <c r="G11" s="61"/>
      <c r="H11" s="61"/>
    </row>
    <row r="12" spans="2:8" ht="13.8" thickBot="1" x14ac:dyDescent="0.35">
      <c r="B12" s="4"/>
    </row>
    <row r="13" spans="2:8" ht="28.2" customHeight="1" thickBot="1" x14ac:dyDescent="0.35">
      <c r="B13" s="65" t="s">
        <v>13</v>
      </c>
      <c r="C13" s="65"/>
      <c r="D13" s="16" t="s">
        <v>14</v>
      </c>
      <c r="E13" s="16" t="s">
        <v>15</v>
      </c>
      <c r="F13" s="16" t="s">
        <v>16</v>
      </c>
      <c r="G13" s="17" t="s">
        <v>0</v>
      </c>
      <c r="H13" s="18" t="s">
        <v>17</v>
      </c>
    </row>
    <row r="14" spans="2:8" ht="13.2" customHeight="1" x14ac:dyDescent="0.3">
      <c r="B14" s="57" t="s">
        <v>18</v>
      </c>
      <c r="C14" s="58"/>
      <c r="D14" s="58"/>
      <c r="E14" s="58"/>
      <c r="F14" s="58"/>
      <c r="G14" s="58"/>
      <c r="H14" s="59"/>
    </row>
    <row r="15" spans="2:8" ht="26.4" x14ac:dyDescent="0.3">
      <c r="B15" s="5">
        <v>1</v>
      </c>
      <c r="C15" s="6" t="s">
        <v>112</v>
      </c>
      <c r="D15" s="7" t="s">
        <v>19</v>
      </c>
      <c r="E15" s="23">
        <v>4</v>
      </c>
      <c r="F15" s="24">
        <v>500</v>
      </c>
      <c r="G15" s="10">
        <v>0.4</v>
      </c>
      <c r="H15" s="11">
        <f>E15*F15*G15</f>
        <v>800</v>
      </c>
    </row>
    <row r="16" spans="2:8" ht="26.4" x14ac:dyDescent="0.3">
      <c r="B16" s="5">
        <v>2</v>
      </c>
      <c r="C16" s="6" t="s">
        <v>113</v>
      </c>
      <c r="D16" s="7" t="s">
        <v>19</v>
      </c>
      <c r="E16" s="23">
        <v>4</v>
      </c>
      <c r="F16" s="24">
        <v>300</v>
      </c>
      <c r="G16" s="10">
        <v>0.15</v>
      </c>
      <c r="H16" s="11">
        <f t="shared" ref="H16" si="0">E16*F16*G16</f>
        <v>180</v>
      </c>
    </row>
    <row r="17" spans="2:8" x14ac:dyDescent="0.3">
      <c r="B17" s="12">
        <v>3</v>
      </c>
      <c r="C17" s="53" t="s">
        <v>20</v>
      </c>
      <c r="D17" s="53"/>
      <c r="E17" s="53"/>
      <c r="F17" s="53"/>
      <c r="G17" s="21">
        <v>0.24</v>
      </c>
      <c r="H17" s="13">
        <f>SUM(H15:H16)*0.24</f>
        <v>235.2</v>
      </c>
    </row>
    <row r="18" spans="2:8" ht="13.2" customHeight="1" x14ac:dyDescent="0.3">
      <c r="B18" s="47" t="s">
        <v>21</v>
      </c>
      <c r="C18" s="48"/>
      <c r="D18" s="48"/>
      <c r="E18" s="48"/>
      <c r="F18" s="48"/>
      <c r="G18" s="48"/>
      <c r="H18" s="14">
        <f>SUM(H15:H17)</f>
        <v>1215.2</v>
      </c>
    </row>
    <row r="19" spans="2:8" ht="13.2" customHeight="1" x14ac:dyDescent="0.3">
      <c r="B19" s="43" t="s">
        <v>22</v>
      </c>
      <c r="C19" s="44"/>
      <c r="D19" s="44"/>
      <c r="E19" s="44"/>
      <c r="F19" s="44"/>
      <c r="G19" s="44"/>
      <c r="H19" s="45"/>
    </row>
    <row r="20" spans="2:8" x14ac:dyDescent="0.3">
      <c r="B20" s="5">
        <v>1</v>
      </c>
      <c r="C20" s="6" t="s">
        <v>114</v>
      </c>
      <c r="D20" s="7" t="s">
        <v>19</v>
      </c>
      <c r="E20" s="23">
        <v>4</v>
      </c>
      <c r="F20" s="24">
        <v>300</v>
      </c>
      <c r="G20" s="10">
        <v>0.5</v>
      </c>
      <c r="H20" s="11">
        <f>E20*F20*G20</f>
        <v>600</v>
      </c>
    </row>
    <row r="21" spans="2:8" ht="26.4" x14ac:dyDescent="0.3">
      <c r="B21" s="5">
        <v>2</v>
      </c>
      <c r="C21" s="6" t="s">
        <v>115</v>
      </c>
      <c r="D21" s="7" t="s">
        <v>19</v>
      </c>
      <c r="E21" s="23">
        <v>4</v>
      </c>
      <c r="F21" s="24">
        <v>30</v>
      </c>
      <c r="G21" s="10">
        <v>0.5</v>
      </c>
      <c r="H21" s="11">
        <f t="shared" ref="H21" si="1">E21*F21*G21</f>
        <v>60</v>
      </c>
    </row>
    <row r="22" spans="2:8" ht="13.8" customHeight="1" thickBot="1" x14ac:dyDescent="0.35">
      <c r="B22" s="47" t="s">
        <v>23</v>
      </c>
      <c r="C22" s="48"/>
      <c r="D22" s="48"/>
      <c r="E22" s="48"/>
      <c r="F22" s="48"/>
      <c r="G22" s="48"/>
      <c r="H22" s="14">
        <f>SUM(H20:H21)</f>
        <v>660</v>
      </c>
    </row>
    <row r="23" spans="2:8" ht="25.8" customHeight="1" thickBot="1" x14ac:dyDescent="0.35">
      <c r="B23" s="54" t="s">
        <v>13</v>
      </c>
      <c r="C23" s="54"/>
      <c r="D23" s="27" t="s">
        <v>14</v>
      </c>
      <c r="E23" s="27" t="s">
        <v>15</v>
      </c>
      <c r="F23" s="55" t="s">
        <v>16</v>
      </c>
      <c r="G23" s="56"/>
      <c r="H23" s="28" t="s">
        <v>17</v>
      </c>
    </row>
    <row r="24" spans="2:8" ht="13.8" customHeight="1" x14ac:dyDescent="0.3">
      <c r="B24" s="43" t="s">
        <v>24</v>
      </c>
      <c r="C24" s="44"/>
      <c r="D24" s="44"/>
      <c r="E24" s="44"/>
      <c r="F24" s="44"/>
      <c r="G24" s="44"/>
      <c r="H24" s="45"/>
    </row>
    <row r="25" spans="2:8" x14ac:dyDescent="0.3">
      <c r="B25" s="5">
        <v>1</v>
      </c>
      <c r="C25" s="6" t="s">
        <v>4</v>
      </c>
      <c r="D25" s="23" t="s">
        <v>116</v>
      </c>
      <c r="E25" s="23">
        <v>1</v>
      </c>
      <c r="F25" s="52">
        <v>1000</v>
      </c>
      <c r="G25" s="52"/>
      <c r="H25" s="15">
        <f>E25*F25</f>
        <v>1000</v>
      </c>
    </row>
    <row r="26" spans="2:8" x14ac:dyDescent="0.3">
      <c r="B26" s="5">
        <v>2</v>
      </c>
      <c r="C26" s="6" t="s">
        <v>5</v>
      </c>
      <c r="D26" s="23" t="s">
        <v>117</v>
      </c>
      <c r="E26" s="23">
        <v>1</v>
      </c>
      <c r="F26" s="52">
        <v>100</v>
      </c>
      <c r="G26" s="52"/>
      <c r="H26" s="15">
        <f t="shared" ref="H26:H27" si="2">E26*F26</f>
        <v>100</v>
      </c>
    </row>
    <row r="27" spans="2:8" x14ac:dyDescent="0.3">
      <c r="B27" s="5">
        <v>3</v>
      </c>
      <c r="C27" s="6" t="s">
        <v>6</v>
      </c>
      <c r="D27" s="26" t="s">
        <v>117</v>
      </c>
      <c r="E27" s="23">
        <v>1</v>
      </c>
      <c r="F27" s="52">
        <v>200</v>
      </c>
      <c r="G27" s="52"/>
      <c r="H27" s="15">
        <f t="shared" si="2"/>
        <v>200</v>
      </c>
    </row>
    <row r="28" spans="2:8" ht="13.2" customHeight="1" x14ac:dyDescent="0.3">
      <c r="B28" s="47" t="s">
        <v>25</v>
      </c>
      <c r="C28" s="48"/>
      <c r="D28" s="48"/>
      <c r="E28" s="48"/>
      <c r="F28" s="48"/>
      <c r="G28" s="48"/>
      <c r="H28" s="14">
        <f>SUM(H25:H27)</f>
        <v>1300</v>
      </c>
    </row>
    <row r="29" spans="2:8" ht="13.8" customHeight="1" x14ac:dyDescent="0.3">
      <c r="B29" s="43" t="s">
        <v>31</v>
      </c>
      <c r="C29" s="44"/>
      <c r="D29" s="44"/>
      <c r="E29" s="44"/>
      <c r="F29" s="44"/>
      <c r="G29" s="44"/>
      <c r="H29" s="45"/>
    </row>
    <row r="30" spans="2:8" x14ac:dyDescent="0.3">
      <c r="B30" s="5">
        <v>1</v>
      </c>
      <c r="C30" s="6" t="s">
        <v>118</v>
      </c>
      <c r="D30" s="23" t="s">
        <v>7</v>
      </c>
      <c r="E30" s="23">
        <v>1</v>
      </c>
      <c r="F30" s="52">
        <v>100</v>
      </c>
      <c r="G30" s="52"/>
      <c r="H30" s="15">
        <f>E30*F30</f>
        <v>100</v>
      </c>
    </row>
    <row r="31" spans="2:8" x14ac:dyDescent="0.3">
      <c r="B31" s="5">
        <v>2</v>
      </c>
      <c r="C31" s="6" t="s">
        <v>119</v>
      </c>
      <c r="D31" s="26" t="s">
        <v>116</v>
      </c>
      <c r="E31" s="23">
        <v>2</v>
      </c>
      <c r="F31" s="52">
        <v>115</v>
      </c>
      <c r="G31" s="52"/>
      <c r="H31" s="15">
        <f t="shared" ref="H31" si="3">E31*F31</f>
        <v>230</v>
      </c>
    </row>
    <row r="32" spans="2:8" ht="13.2" customHeight="1" x14ac:dyDescent="0.3">
      <c r="B32" s="47" t="s">
        <v>26</v>
      </c>
      <c r="C32" s="48"/>
      <c r="D32" s="48"/>
      <c r="E32" s="48"/>
      <c r="F32" s="48"/>
      <c r="G32" s="48"/>
      <c r="H32" s="14">
        <f>SUM(H30:H31)</f>
        <v>330</v>
      </c>
    </row>
    <row r="33" spans="2:8" ht="13.8" customHeight="1" x14ac:dyDescent="0.3">
      <c r="B33" s="43" t="s">
        <v>32</v>
      </c>
      <c r="C33" s="44"/>
      <c r="D33" s="44"/>
      <c r="E33" s="44"/>
      <c r="F33" s="44"/>
      <c r="G33" s="44"/>
      <c r="H33" s="45"/>
    </row>
    <row r="34" spans="2:8" x14ac:dyDescent="0.3">
      <c r="B34" s="5">
        <v>1</v>
      </c>
      <c r="C34" s="6" t="s">
        <v>120</v>
      </c>
      <c r="D34" s="7" t="s">
        <v>19</v>
      </c>
      <c r="E34" s="23">
        <v>4</v>
      </c>
      <c r="F34" s="46">
        <v>10</v>
      </c>
      <c r="G34" s="46"/>
      <c r="H34" s="11">
        <f>E34*F34</f>
        <v>40</v>
      </c>
    </row>
    <row r="35" spans="2:8" x14ac:dyDescent="0.3">
      <c r="B35" s="5">
        <v>2</v>
      </c>
      <c r="C35" s="6" t="s">
        <v>121</v>
      </c>
      <c r="D35" s="7" t="s">
        <v>19</v>
      </c>
      <c r="E35" s="23">
        <v>4</v>
      </c>
      <c r="F35" s="46">
        <v>15</v>
      </c>
      <c r="G35" s="46"/>
      <c r="H35" s="11">
        <f t="shared" ref="H35:H36" si="4">E35*F35</f>
        <v>60</v>
      </c>
    </row>
    <row r="36" spans="2:8" x14ac:dyDescent="0.3">
      <c r="B36" s="5">
        <v>3</v>
      </c>
      <c r="C36" s="6" t="s">
        <v>122</v>
      </c>
      <c r="D36" s="7" t="s">
        <v>19</v>
      </c>
      <c r="E36" s="23">
        <v>4</v>
      </c>
      <c r="F36" s="46">
        <v>20</v>
      </c>
      <c r="G36" s="46"/>
      <c r="H36" s="11">
        <f t="shared" si="4"/>
        <v>80</v>
      </c>
    </row>
    <row r="37" spans="2:8" ht="13.2" customHeight="1" x14ac:dyDescent="0.3">
      <c r="B37" s="47" t="s">
        <v>27</v>
      </c>
      <c r="C37" s="48"/>
      <c r="D37" s="48"/>
      <c r="E37" s="48"/>
      <c r="F37" s="48"/>
      <c r="G37" s="48"/>
      <c r="H37" s="14">
        <f>SUM(H34:H36)</f>
        <v>180</v>
      </c>
    </row>
    <row r="38" spans="2:8" ht="13.8" customHeight="1" x14ac:dyDescent="0.3">
      <c r="B38" s="43" t="s">
        <v>33</v>
      </c>
      <c r="C38" s="44"/>
      <c r="D38" s="44"/>
      <c r="E38" s="44"/>
      <c r="F38" s="44"/>
      <c r="G38" s="44"/>
      <c r="H38" s="45"/>
    </row>
    <row r="39" spans="2:8" x14ac:dyDescent="0.3">
      <c r="B39" s="5">
        <v>1</v>
      </c>
      <c r="C39" s="6" t="s">
        <v>123</v>
      </c>
      <c r="D39" s="7" t="s">
        <v>19</v>
      </c>
      <c r="E39" s="23">
        <v>3</v>
      </c>
      <c r="F39" s="46">
        <v>100</v>
      </c>
      <c r="G39" s="46"/>
      <c r="H39" s="11">
        <f>E39*F39</f>
        <v>300</v>
      </c>
    </row>
    <row r="40" spans="2:8" ht="26.4" x14ac:dyDescent="0.3">
      <c r="B40" s="5">
        <v>2</v>
      </c>
      <c r="C40" s="6" t="s">
        <v>124</v>
      </c>
      <c r="D40" s="23">
        <v>2</v>
      </c>
      <c r="E40" s="23">
        <v>20</v>
      </c>
      <c r="F40" s="46">
        <v>4</v>
      </c>
      <c r="G40" s="46"/>
      <c r="H40" s="11">
        <f t="shared" ref="H40:H41" si="5">E40*F40</f>
        <v>80</v>
      </c>
    </row>
    <row r="41" spans="2:8" x14ac:dyDescent="0.3">
      <c r="B41" s="5">
        <v>3</v>
      </c>
      <c r="C41" s="6" t="s">
        <v>125</v>
      </c>
      <c r="D41" s="23" t="s">
        <v>126</v>
      </c>
      <c r="E41" s="23">
        <v>50</v>
      </c>
      <c r="F41" s="46">
        <v>1</v>
      </c>
      <c r="G41" s="46"/>
      <c r="H41" s="11">
        <f t="shared" si="5"/>
        <v>50</v>
      </c>
    </row>
    <row r="42" spans="2:8" ht="13.2" customHeight="1" x14ac:dyDescent="0.3">
      <c r="B42" s="47" t="s">
        <v>28</v>
      </c>
      <c r="C42" s="48"/>
      <c r="D42" s="48"/>
      <c r="E42" s="48"/>
      <c r="F42" s="48"/>
      <c r="G42" s="48"/>
      <c r="H42" s="14">
        <f>SUM(H39:H41)</f>
        <v>430</v>
      </c>
    </row>
    <row r="43" spans="2:8" ht="13.8" customHeight="1" x14ac:dyDescent="0.3">
      <c r="B43" s="43" t="s">
        <v>34</v>
      </c>
      <c r="C43" s="44"/>
      <c r="D43" s="44"/>
      <c r="E43" s="44"/>
      <c r="F43" s="44"/>
      <c r="G43" s="44"/>
      <c r="H43" s="45"/>
    </row>
    <row r="44" spans="2:8" ht="26.4" x14ac:dyDescent="0.3">
      <c r="B44" s="5">
        <v>1</v>
      </c>
      <c r="C44" s="6" t="s">
        <v>127</v>
      </c>
      <c r="D44" s="23" t="s">
        <v>129</v>
      </c>
      <c r="E44" s="23">
        <v>3</v>
      </c>
      <c r="F44" s="46">
        <v>1000</v>
      </c>
      <c r="G44" s="46"/>
      <c r="H44" s="11">
        <f>E44*F44</f>
        <v>3000</v>
      </c>
    </row>
    <row r="45" spans="2:8" ht="39.6" x14ac:dyDescent="0.3">
      <c r="B45" s="5">
        <v>2</v>
      </c>
      <c r="C45" s="6" t="s">
        <v>128</v>
      </c>
      <c r="D45" s="23" t="s">
        <v>130</v>
      </c>
      <c r="E45" s="23">
        <v>2</v>
      </c>
      <c r="F45" s="46">
        <v>300</v>
      </c>
      <c r="G45" s="46"/>
      <c r="H45" s="11">
        <f t="shared" ref="H45" si="6">E45*F45</f>
        <v>600</v>
      </c>
    </row>
    <row r="46" spans="2:8" ht="13.2" customHeight="1" x14ac:dyDescent="0.3">
      <c r="B46" s="47" t="s">
        <v>29</v>
      </c>
      <c r="C46" s="48"/>
      <c r="D46" s="48"/>
      <c r="E46" s="48"/>
      <c r="F46" s="48"/>
      <c r="G46" s="48"/>
      <c r="H46" s="14">
        <f>SUM(H44:H45)</f>
        <v>3600</v>
      </c>
    </row>
    <row r="47" spans="2:8" ht="13.8" customHeight="1" x14ac:dyDescent="0.3">
      <c r="B47" s="43" t="s">
        <v>35</v>
      </c>
      <c r="C47" s="44"/>
      <c r="D47" s="44"/>
      <c r="E47" s="44"/>
      <c r="F47" s="44"/>
      <c r="G47" s="44"/>
      <c r="H47" s="45"/>
    </row>
    <row r="48" spans="2:8" ht="26.4" x14ac:dyDescent="0.3">
      <c r="B48" s="5">
        <v>1</v>
      </c>
      <c r="C48" s="6" t="s">
        <v>131</v>
      </c>
      <c r="D48" s="23" t="s">
        <v>132</v>
      </c>
      <c r="E48" s="23">
        <v>2</v>
      </c>
      <c r="F48" s="51">
        <v>500</v>
      </c>
      <c r="G48" s="51"/>
      <c r="H48" s="11">
        <f>E48*F48</f>
        <v>1000</v>
      </c>
    </row>
    <row r="49" spans="2:8" ht="13.2" customHeight="1" x14ac:dyDescent="0.3">
      <c r="B49" s="47" t="s">
        <v>30</v>
      </c>
      <c r="C49" s="48"/>
      <c r="D49" s="48"/>
      <c r="E49" s="48"/>
      <c r="F49" s="48"/>
      <c r="G49" s="48"/>
      <c r="H49" s="14">
        <f>SUM(H48:H48)</f>
        <v>1000</v>
      </c>
    </row>
    <row r="50" spans="2:8" ht="13.8" customHeight="1" thickBot="1" x14ac:dyDescent="0.35">
      <c r="B50" s="43" t="s">
        <v>139</v>
      </c>
      <c r="C50" s="44"/>
      <c r="D50" s="44"/>
      <c r="E50" s="44"/>
      <c r="F50" s="44"/>
      <c r="G50" s="44"/>
      <c r="H50" s="20">
        <f>0.7%*SUM(H49,H46,H42,H37,H32,H28,H22,H18)</f>
        <v>61.006399999999999</v>
      </c>
    </row>
    <row r="51" spans="2:8" ht="23.4" customHeight="1" thickBot="1" x14ac:dyDescent="0.35">
      <c r="B51" s="49" t="s">
        <v>36</v>
      </c>
      <c r="C51" s="50"/>
      <c r="D51" s="50"/>
      <c r="E51" s="50"/>
      <c r="F51" s="50"/>
      <c r="G51" s="50"/>
      <c r="H51" s="19">
        <f>SUM(H50,H49,H46,H42,H37,H32,H28,H22,H18)</f>
        <v>8776.2064000000009</v>
      </c>
    </row>
  </sheetData>
  <mergeCells count="47">
    <mergeCell ref="B4:C4"/>
    <mergeCell ref="B7:C7"/>
    <mergeCell ref="D7:H7"/>
    <mergeCell ref="B8:C8"/>
    <mergeCell ref="D8:H8"/>
    <mergeCell ref="B9:C9"/>
    <mergeCell ref="D9:H9"/>
    <mergeCell ref="B10:C10"/>
    <mergeCell ref="D10:H10"/>
    <mergeCell ref="F27:G27"/>
    <mergeCell ref="B11:C11"/>
    <mergeCell ref="D11:H11"/>
    <mergeCell ref="B13:C13"/>
    <mergeCell ref="B14:H14"/>
    <mergeCell ref="C17:F17"/>
    <mergeCell ref="B18:G18"/>
    <mergeCell ref="B19:H19"/>
    <mergeCell ref="B22:G22"/>
    <mergeCell ref="B24:H24"/>
    <mergeCell ref="F25:G25"/>
    <mergeCell ref="F26:G26"/>
    <mergeCell ref="B23:C23"/>
    <mergeCell ref="F23:G23"/>
    <mergeCell ref="F39:G39"/>
    <mergeCell ref="B28:G28"/>
    <mergeCell ref="B29:H29"/>
    <mergeCell ref="F30:G30"/>
    <mergeCell ref="F31:G31"/>
    <mergeCell ref="B32:G32"/>
    <mergeCell ref="B33:H33"/>
    <mergeCell ref="F34:G34"/>
    <mergeCell ref="F35:G35"/>
    <mergeCell ref="F36:G36"/>
    <mergeCell ref="B37:G37"/>
    <mergeCell ref="B38:H38"/>
    <mergeCell ref="B51:G51"/>
    <mergeCell ref="F40:G40"/>
    <mergeCell ref="F41:G41"/>
    <mergeCell ref="B42:G42"/>
    <mergeCell ref="B43:H43"/>
    <mergeCell ref="F44:G44"/>
    <mergeCell ref="F45:G45"/>
    <mergeCell ref="B46:G46"/>
    <mergeCell ref="B47:H47"/>
    <mergeCell ref="F48:G48"/>
    <mergeCell ref="B49:G49"/>
    <mergeCell ref="B50:G50"/>
  </mergeCell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Форма бюджета</vt:lpstr>
      <vt:lpstr>2. Инструкции</vt:lpstr>
      <vt:lpstr>3. Пример бюджета</vt:lpstr>
      <vt:lpstr>'1. Форма бюджета'!Print_Area</vt:lpstr>
      <vt:lpstr>'3. Пример бюджета'!Print_Area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2021-04-19T16:06:24Z</dcterms:modified>
</cp:coreProperties>
</file>